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490" windowHeight="760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F11" i="1" l="1"/>
  <c r="F10" i="1"/>
  <c r="F9" i="1"/>
  <c r="F8" i="1"/>
  <c r="F7" i="1"/>
  <c r="E11" i="1" l="1"/>
  <c r="E10" i="1"/>
  <c r="E9" i="1"/>
  <c r="E8" i="1"/>
  <c r="E7" i="1"/>
  <c r="D11" i="1" l="1"/>
  <c r="D10" i="1"/>
  <c r="D9" i="1"/>
  <c r="D8" i="1"/>
  <c r="D7" i="1"/>
  <c r="E6" i="1" l="1"/>
  <c r="F6" i="1"/>
  <c r="D6" i="1"/>
  <c r="C11" i="1"/>
  <c r="C9" i="1"/>
  <c r="C8" i="1"/>
  <c r="C7" i="1"/>
  <c r="C6" i="1" s="1"/>
</calcChain>
</file>

<file path=xl/sharedStrings.xml><?xml version="1.0" encoding="utf-8"?>
<sst xmlns="http://schemas.openxmlformats.org/spreadsheetml/2006/main" count="9" uniqueCount="9">
  <si>
    <t>JENIS PENDAPATAN</t>
  </si>
  <si>
    <t>NO</t>
  </si>
  <si>
    <t xml:space="preserve">REALISASI </t>
  </si>
  <si>
    <t xml:space="preserve"> PENDAPATAN</t>
  </si>
  <si>
    <t>PAJAK DAERAH</t>
  </si>
  <si>
    <t>RETRIBUSI DAERAH</t>
  </si>
  <si>
    <t>LAIN - LAIN PAD YANG SAH</t>
  </si>
  <si>
    <t>HASIL PENGELOLAAN YG DIPISAHKAN</t>
  </si>
  <si>
    <t>ZAKAT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</si>
</sst>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5" formatCode="_-* #,##0.00_-;\-* #,##0.00_-;_-* &quot;-&quot;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1" xfId="1" applyNumberFormat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REALISASI%202017\Realisasi%20Perjeni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REALISASI%202018\Realisasi%20Perjenis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REALISASI%202019\Realisasi%20Perjenis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REALISASI%202020\Realisasi%20Perjeni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2017"/>
      <sheetName val="Februari2017"/>
      <sheetName val="Maret2017"/>
      <sheetName val="April2017"/>
      <sheetName val="Mei2017"/>
      <sheetName val="Juni2017"/>
      <sheetName val="Juli2017"/>
      <sheetName val="Agustus2017"/>
      <sheetName val="September2017"/>
      <sheetName val="Oktober2017"/>
      <sheetName val="Nopember2017"/>
      <sheetName val="Desember2017"/>
      <sheetName val="Desember2017 (2)"/>
      <sheetName val="Desember DEWAN2017 (3)"/>
      <sheetName val="Sheet2"/>
      <sheetName val="Lap. Triwulan III"/>
      <sheetName val="Lap. Triwulan VI (2)"/>
      <sheetName val="Oktober2017pagu indik (2)"/>
      <sheetName val="LAIN2 PAD YANG SAH"/>
      <sheetName val="Lap. Triwulan I 2018 "/>
      <sheetName val="Lap. Triwulan II 2018"/>
      <sheetName val="Lap. Triwulan III 2018"/>
      <sheetName val="Lap. Triwulan I 2019 "/>
      <sheetName val="Lap. Triwulan I 2019  (2)"/>
      <sheetName val="Lap. Triwulan II 2019"/>
      <sheetName val="Lap. Triwulan III 2019"/>
      <sheetName val="Lap. Triwulan IV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9">
          <cell r="R9">
            <v>6919310656</v>
          </cell>
        </row>
        <row r="20">
          <cell r="R20">
            <v>18720744294</v>
          </cell>
        </row>
        <row r="44">
          <cell r="R44">
            <v>2878007440.0300002</v>
          </cell>
        </row>
        <row r="47">
          <cell r="R47">
            <v>8962543934.5400028</v>
          </cell>
        </row>
        <row r="67">
          <cell r="R67">
            <v>6085576523.7399998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2018 "/>
      <sheetName val="Januari2018"/>
      <sheetName val="Februari2018"/>
      <sheetName val="Maret2018"/>
      <sheetName val="April2018"/>
      <sheetName val="Mei2018"/>
      <sheetName val="Juni2018"/>
      <sheetName val="Juli2018 "/>
      <sheetName val="Agustus2018"/>
      <sheetName val="September2018"/>
      <sheetName val="Oktober2018"/>
      <sheetName val="November2018"/>
      <sheetName val="Desember2018"/>
      <sheetName val="Sheet1"/>
      <sheetName val="Juni2018 (2)"/>
      <sheetName val="Sheet2"/>
      <sheetName val="Desember2018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R9">
            <v>6833217229</v>
          </cell>
        </row>
        <row r="20">
          <cell r="R20">
            <v>18734788058</v>
          </cell>
        </row>
        <row r="45">
          <cell r="R45">
            <v>2883065640</v>
          </cell>
        </row>
        <row r="48">
          <cell r="R48">
            <v>11080980908.550001</v>
          </cell>
        </row>
        <row r="74">
          <cell r="R74">
            <v>5741738259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2019"/>
      <sheetName val="Februari2019"/>
      <sheetName val="Maret2019"/>
      <sheetName val="April2019 "/>
      <sheetName val="Mei2019"/>
      <sheetName val="Juni2019"/>
      <sheetName val="Juli2019"/>
      <sheetName val="Agustus2019"/>
      <sheetName val="September2019"/>
      <sheetName val="Oktober2019"/>
      <sheetName val="November2019 "/>
      <sheetName val="Desember2019 "/>
      <sheetName val="Sheet1"/>
      <sheetName val="Juni2018 (2)"/>
      <sheetName val="Desember2018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R9">
            <v>6728111217</v>
          </cell>
        </row>
        <row r="20">
          <cell r="R20">
            <v>17981084032</v>
          </cell>
        </row>
        <row r="46">
          <cell r="R46">
            <v>2888515531</v>
          </cell>
        </row>
        <row r="49">
          <cell r="R49">
            <v>11111547618.470001</v>
          </cell>
        </row>
        <row r="72">
          <cell r="R72">
            <v>6645075600</v>
          </cell>
        </row>
      </sheetData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2020"/>
      <sheetName val="FEBRUARI2020"/>
      <sheetName val="MARET2020"/>
      <sheetName val="APRIL2020"/>
      <sheetName val="MEI2020"/>
      <sheetName val="JUNI2020"/>
      <sheetName val="JULI2020"/>
      <sheetName val="AGUSTUS2020"/>
      <sheetName val="SEPTEMBER2020"/>
      <sheetName val="OKTOBER2020 "/>
      <sheetName val="NOVEMBER2020"/>
      <sheetName val="DESEMBER2020"/>
      <sheetName val="Laporan PAD TRIWULAN I"/>
      <sheetName val="Laporan PAD Triwulan II"/>
      <sheetName val="Laporan PAD Triwulan III"/>
      <sheetName val="Laporan PAD Triwulan IV"/>
      <sheetName val="Lain - lain PAD yg sah 2020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R9">
            <v>6720460670</v>
          </cell>
        </row>
        <row r="20">
          <cell r="R20">
            <v>21828489892</v>
          </cell>
        </row>
        <row r="46">
          <cell r="R46">
            <v>2887975715</v>
          </cell>
        </row>
        <row r="49">
          <cell r="R49">
            <v>9847255832.5599995</v>
          </cell>
        </row>
        <row r="73">
          <cell r="R73">
            <v>4875662365.54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C17" sqref="C17"/>
    </sheetView>
  </sheetViews>
  <sheetFormatPr defaultRowHeight="15" x14ac:dyDescent="0.25"/>
  <cols>
    <col min="1" max="1" width="7.42578125" customWidth="1"/>
    <col min="2" max="2" width="37" customWidth="1"/>
    <col min="3" max="3" width="26.28515625" customWidth="1"/>
    <col min="4" max="6" width="30.7109375" customWidth="1"/>
  </cols>
  <sheetData>
    <row r="2" spans="1:6" x14ac:dyDescent="0.25">
      <c r="A2" s="2" t="s">
        <v>1</v>
      </c>
      <c r="B2" s="2" t="s">
        <v>0</v>
      </c>
      <c r="C2" s="6" t="s">
        <v>2</v>
      </c>
      <c r="D2" s="6"/>
      <c r="E2" s="6"/>
      <c r="F2" s="6"/>
    </row>
    <row r="3" spans="1:6" x14ac:dyDescent="0.25">
      <c r="A3" s="2"/>
      <c r="B3" s="2"/>
      <c r="C3" s="2">
        <v>2017</v>
      </c>
      <c r="D3" s="2">
        <v>2018</v>
      </c>
      <c r="E3" s="2">
        <v>2019</v>
      </c>
      <c r="F3" s="2">
        <v>2020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24" customHeight="1" x14ac:dyDescent="0.3">
      <c r="A6" s="7">
        <v>1</v>
      </c>
      <c r="B6" s="8" t="s">
        <v>3</v>
      </c>
      <c r="C6" s="9">
        <f>SUM(C7:C11)</f>
        <v>43566182848.309998</v>
      </c>
      <c r="D6" s="9">
        <f>SUM(D7:D11)</f>
        <v>45273790094.550003</v>
      </c>
      <c r="E6" s="9">
        <f t="shared" ref="E6:F6" si="0">SUM(E7:E11)</f>
        <v>45354333998.470001</v>
      </c>
      <c r="F6" s="9">
        <f t="shared" si="0"/>
        <v>46159844475.099998</v>
      </c>
    </row>
    <row r="7" spans="1:6" ht="24" customHeight="1" x14ac:dyDescent="0.25">
      <c r="A7" s="3">
        <v>2</v>
      </c>
      <c r="B7" s="4" t="s">
        <v>4</v>
      </c>
      <c r="C7" s="5">
        <f>[1]Desember2017!$R$9</f>
        <v>6919310656</v>
      </c>
      <c r="D7" s="5">
        <f>[2]Desember2018!$R$9</f>
        <v>6833217229</v>
      </c>
      <c r="E7" s="5">
        <f>'[3]Desember2019 '!$R$9</f>
        <v>6728111217</v>
      </c>
      <c r="F7" s="5">
        <f>[4]DESEMBER2020!$R$9</f>
        <v>6720460670</v>
      </c>
    </row>
    <row r="8" spans="1:6" ht="24" customHeight="1" x14ac:dyDescent="0.25">
      <c r="A8" s="3">
        <v>3</v>
      </c>
      <c r="B8" s="4" t="s">
        <v>5</v>
      </c>
      <c r="C8" s="5">
        <f>[1]Desember2017!$R$20</f>
        <v>18720744294</v>
      </c>
      <c r="D8" s="5">
        <f>[2]Desember2018!$R$20</f>
        <v>18734788058</v>
      </c>
      <c r="E8" s="5">
        <f>'[3]Desember2019 '!$R$20</f>
        <v>17981084032</v>
      </c>
      <c r="F8" s="5">
        <f>[4]DESEMBER2020!$R$20</f>
        <v>21828489892</v>
      </c>
    </row>
    <row r="9" spans="1:6" ht="24" customHeight="1" x14ac:dyDescent="0.25">
      <c r="A9" s="3">
        <v>4</v>
      </c>
      <c r="B9" s="4" t="s">
        <v>7</v>
      </c>
      <c r="C9" s="5">
        <f>[1]Desember2017!$R$44</f>
        <v>2878007440.0300002</v>
      </c>
      <c r="D9" s="5">
        <f>[2]Desember2018!$R$45</f>
        <v>2883065640</v>
      </c>
      <c r="E9" s="5">
        <f>'[3]Desember2019 '!$R$46</f>
        <v>2888515531</v>
      </c>
      <c r="F9" s="5">
        <f>[4]DESEMBER2020!$R$46</f>
        <v>2887975715</v>
      </c>
    </row>
    <row r="10" spans="1:6" ht="24" customHeight="1" x14ac:dyDescent="0.25">
      <c r="A10" s="3">
        <v>5</v>
      </c>
      <c r="B10" s="4" t="s">
        <v>6</v>
      </c>
      <c r="C10" s="5">
        <f>[1]Desember2017!$R$47</f>
        <v>8962543934.5400028</v>
      </c>
      <c r="D10" s="5">
        <f>[2]Desember2018!$R$48</f>
        <v>11080980908.550001</v>
      </c>
      <c r="E10" s="5">
        <f>'[3]Desember2019 '!$R$49</f>
        <v>11111547618.470001</v>
      </c>
      <c r="F10" s="5">
        <f>[4]DESEMBER2020!$R$49</f>
        <v>9847255832.5599995</v>
      </c>
    </row>
    <row r="11" spans="1:6" ht="24" customHeight="1" x14ac:dyDescent="0.25">
      <c r="A11" s="3">
        <v>6</v>
      </c>
      <c r="B11" s="4" t="s">
        <v>8</v>
      </c>
      <c r="C11" s="5">
        <f>[1]Desember2017!$R$67</f>
        <v>6085576523.7399998</v>
      </c>
      <c r="D11" s="5">
        <f>[2]Desember2018!$R$74</f>
        <v>5741738259</v>
      </c>
      <c r="E11" s="5">
        <f>'[3]Desember2019 '!$R$72</f>
        <v>6645075600</v>
      </c>
      <c r="F11" s="5">
        <f>[4]DESEMBER2020!$R$73</f>
        <v>4875662365.54</v>
      </c>
    </row>
    <row r="17" spans="3:3" x14ac:dyDescent="0.25">
      <c r="C17" s="1"/>
    </row>
  </sheetData>
  <mergeCells count="7">
    <mergeCell ref="A2:A4"/>
    <mergeCell ref="B2:B4"/>
    <mergeCell ref="C2:F2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2022-11-08T07:49:52Z</dcterms:created>
  <dcterms:modified xsi:type="dcterms:W3CDTF">2022-11-08T08:40:45Z</dcterms:modified>
</cp:coreProperties>
</file>