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sie Data 2024\KABAG HUKUM HAM\"/>
    </mc:Choice>
  </mc:AlternateContent>
  <xr:revisionPtr revIDLastSave="0" documentId="13_ncr:1_{D7A047A2-6684-4EFA-994F-D2DD50B6D6E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Sheet1!$A$4:$M$150</definedName>
    <definedName name="_xlnm.Print_Area" localSheetId="0">Sheet1!$A$1:$N$166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3" i="1" l="1"/>
  <c r="E152" i="1"/>
  <c r="E151" i="1"/>
  <c r="G150" i="1"/>
  <c r="E150" i="1"/>
  <c r="F150" i="1"/>
  <c r="H150" i="1"/>
  <c r="I150" i="1"/>
  <c r="J150" i="1"/>
  <c r="K150" i="1"/>
  <c r="L150" i="1"/>
  <c r="M150" i="1"/>
  <c r="R27" i="2" l="1"/>
  <c r="Q27" i="2"/>
  <c r="Z26" i="2"/>
  <c r="Y26" i="2"/>
  <c r="V26" i="2"/>
  <c r="U26" i="2"/>
  <c r="Z25" i="2"/>
  <c r="Y25" i="2"/>
  <c r="V25" i="2"/>
  <c r="X25" i="2" s="1"/>
  <c r="U25" i="2"/>
  <c r="Z24" i="2"/>
  <c r="Y24" i="2"/>
  <c r="V24" i="2"/>
  <c r="X24" i="2" s="1"/>
  <c r="U24" i="2"/>
  <c r="W24" i="2" s="1"/>
  <c r="Z23" i="2"/>
  <c r="Y23" i="2"/>
  <c r="X23" i="2"/>
  <c r="V23" i="2"/>
  <c r="U23" i="2"/>
  <c r="Z22" i="2"/>
  <c r="Y22" i="2"/>
  <c r="X22" i="2"/>
  <c r="V22" i="2"/>
  <c r="U22" i="2"/>
  <c r="Z21" i="2"/>
  <c r="V21" i="2"/>
  <c r="U21" i="2"/>
  <c r="Z20" i="2"/>
  <c r="Y20" i="2"/>
  <c r="V20" i="2"/>
  <c r="X20" i="2" s="1"/>
  <c r="U20" i="2"/>
  <c r="W20" i="2" s="1"/>
  <c r="Z19" i="2"/>
  <c r="V19" i="2"/>
  <c r="U19" i="2"/>
  <c r="Z18" i="2"/>
  <c r="Y18" i="2"/>
  <c r="V18" i="2"/>
  <c r="X18" i="2" s="1"/>
  <c r="U18" i="2"/>
  <c r="W18" i="2" s="1"/>
  <c r="Z17" i="2"/>
  <c r="Y17" i="2"/>
  <c r="V17" i="2"/>
  <c r="X17" i="2" s="1"/>
  <c r="U17" i="2"/>
  <c r="W17" i="2" s="1"/>
  <c r="Z16" i="2"/>
  <c r="Y16" i="2"/>
  <c r="V16" i="2"/>
  <c r="X16" i="2" s="1"/>
  <c r="U16" i="2"/>
  <c r="Z15" i="2"/>
  <c r="Y15" i="2"/>
  <c r="V15" i="2"/>
  <c r="X15" i="2" s="1"/>
  <c r="U15" i="2"/>
  <c r="Z14" i="2"/>
  <c r="Y14" i="2"/>
  <c r="V14" i="2"/>
  <c r="X14" i="2" s="1"/>
  <c r="U14" i="2"/>
  <c r="W14" i="2" s="1"/>
  <c r="Z13" i="2"/>
  <c r="Y13" i="2"/>
  <c r="V13" i="2"/>
  <c r="U13" i="2"/>
  <c r="Z12" i="2"/>
  <c r="V12" i="2"/>
  <c r="U12" i="2"/>
  <c r="Z11" i="2"/>
  <c r="Y11" i="2"/>
  <c r="V11" i="2"/>
  <c r="X11" i="2" s="1"/>
  <c r="U11" i="2"/>
  <c r="W11" i="2" s="1"/>
  <c r="Z10" i="2"/>
  <c r="Y10" i="2"/>
  <c r="V10" i="2"/>
  <c r="X10" i="2" s="1"/>
  <c r="U10" i="2"/>
  <c r="W10" i="2" s="1"/>
  <c r="Z8" i="2"/>
  <c r="Y8" i="2"/>
  <c r="V8" i="2"/>
  <c r="X8" i="2" s="1"/>
  <c r="U8" i="2"/>
  <c r="Z7" i="2"/>
  <c r="V7" i="2"/>
  <c r="U7" i="2"/>
  <c r="Z6" i="2"/>
  <c r="Y6" i="2"/>
  <c r="V6" i="2"/>
  <c r="X6" i="2" s="1"/>
  <c r="U6" i="2"/>
  <c r="Z5" i="2"/>
  <c r="Y5" i="2"/>
  <c r="X5" i="2"/>
  <c r="V5" i="2"/>
  <c r="U5" i="2"/>
  <c r="Z4" i="2"/>
  <c r="Y4" i="2"/>
  <c r="V4" i="2"/>
  <c r="X4" i="2" s="1"/>
  <c r="U4" i="2"/>
  <c r="W4" i="2" s="1"/>
  <c r="Z3" i="2"/>
  <c r="V3" i="2"/>
  <c r="U3" i="2"/>
</calcChain>
</file>

<file path=xl/sharedStrings.xml><?xml version="1.0" encoding="utf-8"?>
<sst xmlns="http://schemas.openxmlformats.org/spreadsheetml/2006/main" count="406" uniqueCount="211">
  <si>
    <t>No</t>
  </si>
  <si>
    <t>Nama Sekolah</t>
  </si>
  <si>
    <t>KECAMATAN</t>
  </si>
  <si>
    <t>NPSN</t>
  </si>
  <si>
    <t xml:space="preserve">Guru Terdata di Dapodik </t>
  </si>
  <si>
    <t>Ops/TU Terdata di Dapodik</t>
  </si>
  <si>
    <t>Guru Belum Masuk Dapodik</t>
  </si>
  <si>
    <t>TU/Ops yg belum masuk dapodik</t>
  </si>
  <si>
    <t>Guru Tidak Aktif/Mutasi</t>
  </si>
  <si>
    <t>Jumlah Rombel</t>
  </si>
  <si>
    <t>Jumlah Siswa</t>
  </si>
  <si>
    <t>SMA/D2</t>
  </si>
  <si>
    <t>S1</t>
  </si>
  <si>
    <t>DANAU PARIS</t>
  </si>
  <si>
    <t>UPTD SPF PAUD NEGERI 1 DANAU PARIS</t>
  </si>
  <si>
    <t>10111418</t>
  </si>
  <si>
    <t>PAUD ISLAM SAFINATUSSALAMAH</t>
  </si>
  <si>
    <t>AL-BIRUNI</t>
  </si>
  <si>
    <t>GUNUNG MERIAH</t>
  </si>
  <si>
    <t>KB Adzka Kids Centre</t>
  </si>
  <si>
    <t>KB AISYIYAH BUSTHANUL AFFAL TULAAN</t>
  </si>
  <si>
    <t>KB AL-QALAM</t>
  </si>
  <si>
    <t>PAUD AL-MUKHLISIN</t>
  </si>
  <si>
    <t>TK DARUL ILMI</t>
  </si>
  <si>
    <t>TK FAJAR MUTIARA</t>
  </si>
  <si>
    <t>TK SUMBER HARAPAN</t>
  </si>
  <si>
    <t>TKN SATAP SDN 2 RIMO</t>
  </si>
  <si>
    <t>TK ABA SAKINAH</t>
  </si>
  <si>
    <t>TK ABA SEBATANG BARU</t>
  </si>
  <si>
    <t>TKS BERSAMA</t>
  </si>
  <si>
    <t>10111410</t>
  </si>
  <si>
    <t>PAUD BUNGA LESTARI HARAPAN</t>
  </si>
  <si>
    <t>UPTD SPF PAUD NEGERI 1 GUNUNG MERIAH</t>
  </si>
  <si>
    <t>10111422</t>
  </si>
  <si>
    <t>KB PAUD YANI AWALIYAH</t>
  </si>
  <si>
    <t>TK HIDAYAH ANANDA</t>
  </si>
  <si>
    <t>PAUD MIFTAHUL JANNAH</t>
  </si>
  <si>
    <t>TK CUT MUTIA SIDOREJO</t>
  </si>
  <si>
    <t>PAUD AULIA GUNUNG MERIAH</t>
  </si>
  <si>
    <t>RAHMATUL UMMAH</t>
  </si>
  <si>
    <t>PAUD M.FITRA SAKTI WIJAYA</t>
  </si>
  <si>
    <t>TK ABA AL-HAFIDZ</t>
  </si>
  <si>
    <t>TK SRI KANDI</t>
  </si>
  <si>
    <t>TKS AL-AZHAR SIDOREJO</t>
  </si>
  <si>
    <t>PAUD AL JAMIATUL AMAL SANIYAH</t>
  </si>
  <si>
    <t>TKS ABA SANGGA BERU</t>
  </si>
  <si>
    <t>TK AL - RAUDAH</t>
  </si>
  <si>
    <t>TK ALMUNAWARAH</t>
  </si>
  <si>
    <t>TK PUNAGA MERIAH</t>
  </si>
  <si>
    <t>TK EMBUN PAGI</t>
  </si>
  <si>
    <t>KUALA BARU</t>
  </si>
  <si>
    <t>TK BUNGONG JEUMPA</t>
  </si>
  <si>
    <t>PAUD MUTIARA INDAH</t>
  </si>
  <si>
    <t>UPTD SPF PAUD NEGERI 1 KUALA BARU</t>
  </si>
  <si>
    <t>TK LAE SORAYA</t>
  </si>
  <si>
    <t>KUTA BAHARU</t>
  </si>
  <si>
    <t>70012053</t>
  </si>
  <si>
    <t>69883243</t>
  </si>
  <si>
    <t>TKS BUNGARA</t>
  </si>
  <si>
    <t>10111417</t>
  </si>
  <si>
    <t>KB INSAN PERMATA</t>
  </si>
  <si>
    <t>UPTD SPF PAUD NEGERI 1 KUTA BAHARU</t>
  </si>
  <si>
    <t>Paud Insan Madani</t>
  </si>
  <si>
    <t>PAUD AL-ILHAM</t>
  </si>
  <si>
    <t>PAUD KASIH BUNDA</t>
  </si>
  <si>
    <t>TK Bunga Al-Qur'an</t>
  </si>
  <si>
    <t>KB LUMBA- LUMBA</t>
  </si>
  <si>
    <t>PULAU BANYAK</t>
  </si>
  <si>
    <t>PAUD AN-NUR</t>
  </si>
  <si>
    <t>TK LUMBA LUMBA</t>
  </si>
  <si>
    <t>TKS AISYIAH BUSTHANUL ATHFAL</t>
  </si>
  <si>
    <t>UPTD SPF PAUD NEGERI 1 PULAU BANYAK</t>
  </si>
  <si>
    <t>PAUD PERSADAAN SIGELOGO</t>
  </si>
  <si>
    <t>SIMPANG KANAN</t>
  </si>
  <si>
    <t>69991854</t>
  </si>
  <si>
    <t>TKS GENERASI BANGSA TERPADU</t>
  </si>
  <si>
    <t>PAUD MENDE</t>
  </si>
  <si>
    <t>TKS TUNAS BANGSA</t>
  </si>
  <si>
    <t>TK BINA PERSADA</t>
  </si>
  <si>
    <t>PAUD LAE PINAGAR</t>
  </si>
  <si>
    <t>TKS PKK CINENDANG</t>
  </si>
  <si>
    <t>TK RANAH KIDS</t>
  </si>
  <si>
    <t>PAUD PERSADA</t>
  </si>
  <si>
    <t>KB MAJU BERSAMA</t>
  </si>
  <si>
    <t>PAUD MAJU BERSAMA III</t>
  </si>
  <si>
    <t>PAUD PELITA BANGSA</t>
  </si>
  <si>
    <t>TK CERIA</t>
  </si>
  <si>
    <t>TK LAE URAT</t>
  </si>
  <si>
    <t>TK SADA ARIH</t>
  </si>
  <si>
    <t>AL-HAFIZ</t>
  </si>
  <si>
    <t>SINGKIL</t>
  </si>
  <si>
    <t>TK AL-FATH</t>
  </si>
  <si>
    <t>KB ISLAM TERPADU NURUL IHSAN</t>
  </si>
  <si>
    <t>KB MUARA KASIH</t>
  </si>
  <si>
    <t>KB PAUD AL-AZHAR 1 SINGKIL</t>
  </si>
  <si>
    <t>KB PAUD AL-AZHAR 2 SINGKIL</t>
  </si>
  <si>
    <t>PAUD AL-HIZRAH</t>
  </si>
  <si>
    <t>BINA SAUDARA MANDIRI I</t>
  </si>
  <si>
    <t>TK- AL HAFIDZ</t>
  </si>
  <si>
    <t>Tk HARAPAN BUNDA</t>
  </si>
  <si>
    <t>TK MELATI</t>
  </si>
  <si>
    <t>UPTD SPF PAUD NEGERI PEMBINA SINGKIL</t>
  </si>
  <si>
    <t>TK PAUD AL- AZHAR 2 SINGKIL</t>
  </si>
  <si>
    <t>TK PAUD AL-AZHAR 1 SINGKIL</t>
  </si>
  <si>
    <t>TK SEPAKAT</t>
  </si>
  <si>
    <t>TKS AL-ALAM SINGKIL</t>
  </si>
  <si>
    <t>UPTD SPF PAUD NEGERI 3 SINGKIL</t>
  </si>
  <si>
    <t>70007915</t>
  </si>
  <si>
    <t>TKS AISYIYAH BUSTANUL ATFHAL</t>
  </si>
  <si>
    <t>TKS USWATUN HASANAH</t>
  </si>
  <si>
    <t>UPTD SPF PAUD NEGERI 2 SINGKIL</t>
  </si>
  <si>
    <t>KB MIFTAHUL ILMI AISYIYAH</t>
  </si>
  <si>
    <t>TK MATAHATI</t>
  </si>
  <si>
    <t>UPTD SPF PAUD NEGERI 1 SINGKIL</t>
  </si>
  <si>
    <t>PAUD TPA ISLAM TERPADU NURUL IHSAN</t>
  </si>
  <si>
    <t>TK ISLAM TERPADU NURUL IHSAN</t>
  </si>
  <si>
    <t>TK TUNAS ANGGREK</t>
  </si>
  <si>
    <t>BINA SAUDARA MANDIRI II</t>
  </si>
  <si>
    <t>TK EDELWIS SPNF SKB DISDIKBUD ACEH SINGKIL</t>
  </si>
  <si>
    <t>TPA AL JAMI ATUL AMAL</t>
  </si>
  <si>
    <t>SINGKIL UTARA</t>
  </si>
  <si>
    <t>TKS AISYIYAH FHATHUL ULUM</t>
  </si>
  <si>
    <t>TKS EXCELLENT ASTRA</t>
  </si>
  <si>
    <t>UPTD SPF PAUD NEGERI 1 SINGKIL UTARA</t>
  </si>
  <si>
    <t>TK HADANAH AL - HIJRAH</t>
  </si>
  <si>
    <t>KB Kemala Bhayangkari</t>
  </si>
  <si>
    <t>KB NURUL HUDA</t>
  </si>
  <si>
    <t>SURYA BHAKTI</t>
  </si>
  <si>
    <t>TK AL-ABSHOR</t>
  </si>
  <si>
    <t>TK KEMALA BHAYANGKARI</t>
  </si>
  <si>
    <t>TK SATU ATAP SDN 2 GOSONG TELAGA</t>
  </si>
  <si>
    <t>TK TELAGA BAKTI</t>
  </si>
  <si>
    <t>TKS MARDHATILLAH</t>
  </si>
  <si>
    <t>TK PERTIWI</t>
  </si>
  <si>
    <t>PAUD TUNAS JAYA SINGKOHOR</t>
  </si>
  <si>
    <t>SINGKOHOR</t>
  </si>
  <si>
    <t>69760274</t>
  </si>
  <si>
    <t>TKS PKK SRIKAYU</t>
  </si>
  <si>
    <t>10111428</t>
  </si>
  <si>
    <t>TK TUNAS BANGSA SINGKOHOR</t>
  </si>
  <si>
    <t>TKS ABA SINGKOHOR</t>
  </si>
  <si>
    <t>TK MUTIARA INDAH</t>
  </si>
  <si>
    <t>UPTD SPF  PAUD NEGERI  1 SINGKOHOR</t>
  </si>
  <si>
    <t>PAUD SADA KATA</t>
  </si>
  <si>
    <t>SURO MAKMUR</t>
  </si>
  <si>
    <t>PAUD HARAPAN BARU</t>
  </si>
  <si>
    <t>TK CAHAYA PERMATA BANGSA</t>
  </si>
  <si>
    <t>TK BUNGA CIKALA</t>
  </si>
  <si>
    <t>TK AL-MUSFIRAH</t>
  </si>
  <si>
    <t>TK MAJU BERSAMA I</t>
  </si>
  <si>
    <t>TK CHEISYA PERTIWI</t>
  </si>
  <si>
    <t>TK MI-KASEA</t>
  </si>
  <si>
    <t>TK SEJAHTERA</t>
  </si>
  <si>
    <t>TKS TUNAS HARAPAN BANGSA</t>
  </si>
  <si>
    <t>UPTD SPF PAUD NEGERI 1 SURO</t>
  </si>
  <si>
    <t>UPTD SPF PAUD NEGERI 2 SURO</t>
  </si>
  <si>
    <t>PAUD HARAPAN WANONTA</t>
  </si>
  <si>
    <t>PULAU BANYAK BARAT</t>
  </si>
  <si>
    <t>PAUD TUMBUH BERSAMA</t>
  </si>
  <si>
    <t>TK CEMPAKA PERMAI</t>
  </si>
  <si>
    <t>TK RIZKI ANANDA</t>
  </si>
  <si>
    <t>TKS PKK HARAPAN BUNDA HALOBAN</t>
  </si>
  <si>
    <t>TU</t>
  </si>
  <si>
    <t>PNS</t>
  </si>
  <si>
    <t>HONOR</t>
  </si>
  <si>
    <t>GURU</t>
  </si>
  <si>
    <t>PAUD-TK DARUL ULUM</t>
  </si>
  <si>
    <t>PAUD  AL-ZAHRA</t>
  </si>
  <si>
    <t>Rasio Kebutuhan Guru</t>
  </si>
  <si>
    <t>Rasio Kebutuhan TU</t>
  </si>
  <si>
    <t>Total Guru PNS Honorer</t>
  </si>
  <si>
    <t>Total TU Honorer</t>
  </si>
  <si>
    <t xml:space="preserve">KB Cahaya Ilmu </t>
  </si>
  <si>
    <t>Sp. Kanan</t>
  </si>
  <si>
    <t>Guru S1 Linier</t>
  </si>
  <si>
    <t>PAUD AL MUNAWARAH</t>
  </si>
  <si>
    <t>TK BUNGA LESTARI</t>
  </si>
  <si>
    <t>10111416</t>
  </si>
  <si>
    <t>TK ANAK BANGSA</t>
  </si>
  <si>
    <t>PGPAUD</t>
  </si>
  <si>
    <t>BK</t>
  </si>
  <si>
    <t>Psiko</t>
  </si>
  <si>
    <t>Ho</t>
  </si>
  <si>
    <t>Ijazah Guru Tidak Linier</t>
  </si>
  <si>
    <t xml:space="preserve">S1 </t>
  </si>
  <si>
    <t>TKS DELIMA SINTUBAN MAKMUR</t>
  </si>
  <si>
    <t>TKS AISYAH BUSTANUL ATHFAL G.LAGAN</t>
  </si>
  <si>
    <t>TK PAUD PUTRI LAE CINENDANG</t>
  </si>
  <si>
    <t>TK PAUD TUNAS BANGSA</t>
  </si>
  <si>
    <t>TPA DELIMA MAKMUR</t>
  </si>
  <si>
    <t>TKS AISYIAH BUSTANUL ATHFAL TULAAN</t>
  </si>
  <si>
    <t>TK AL-MARJAN</t>
  </si>
  <si>
    <t>KB CAHAYA ILMU</t>
  </si>
  <si>
    <t>KB PAUD AL-HIJRAH</t>
  </si>
  <si>
    <t>TPA AL-HIJRAH</t>
  </si>
  <si>
    <t>TAHUN 2024</t>
  </si>
  <si>
    <t>TK PAUD ADZKA KIDS CENTRE</t>
  </si>
  <si>
    <t>RASIO GURU PAUD YANG BERKUALIFIKASI S1</t>
  </si>
  <si>
    <t>Jumlah Guru Linier S1</t>
  </si>
  <si>
    <t>Jumlah Guru Tidak Linier S1</t>
  </si>
  <si>
    <t>Jumlah Total Guru PAUD</t>
  </si>
  <si>
    <t>Kepsek S1</t>
  </si>
  <si>
    <t>Honorer</t>
  </si>
  <si>
    <t>UPTD SPF PAUD Negeri 1 SIMPANG KANAN</t>
  </si>
  <si>
    <t>UPTD SPF PAUD NEGERI 2 SIMPANG KANAN</t>
  </si>
  <si>
    <t>Singkil, 21 Februari 2024</t>
  </si>
  <si>
    <t>Plt. Kepala Dinas Pendidikan dan Kebudayaan,</t>
  </si>
  <si>
    <t>EDY WIDODO, SKM, M.Kes</t>
  </si>
  <si>
    <t>Pembina Utama Muda (IV/c)/</t>
  </si>
  <si>
    <t>NIP. 19670112 199103 1 004</t>
  </si>
  <si>
    <t xml:space="preserve">Jumlah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</si>
</sst>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u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>
      <alignment vertical="center"/>
    </xf>
    <xf numFmtId="0" fontId="5" fillId="0" borderId="0">
      <protection locked="0"/>
    </xf>
    <xf numFmtId="0" fontId="4" fillId="0" borderId="0"/>
  </cellStyleXfs>
  <cellXfs count="8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" xfId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" fillId="2" borderId="0" xfId="0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top" wrapText="1"/>
    </xf>
    <xf numFmtId="0" fontId="1" fillId="2" borderId="9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0" xfId="0" applyFill="1"/>
    <xf numFmtId="0" fontId="1" fillId="2" borderId="2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8" fillId="0" borderId="0" xfId="0" applyFont="1"/>
    <xf numFmtId="0" fontId="8" fillId="2" borderId="0" xfId="0" applyFont="1" applyFill="1"/>
    <xf numFmtId="0" fontId="9" fillId="0" borderId="0" xfId="0" applyFont="1"/>
    <xf numFmtId="0" fontId="9" fillId="2" borderId="0" xfId="0" applyFont="1" applyFill="1"/>
    <xf numFmtId="0" fontId="1" fillId="2" borderId="0" xfId="0" applyFont="1" applyFill="1" applyAlignment="1">
      <alignment horizontal="center"/>
    </xf>
    <xf numFmtId="0" fontId="8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2" borderId="1" xfId="0" quotePrefix="1" applyFont="1" applyFill="1" applyBorder="1" applyAlignment="1">
      <alignment horizontal="center"/>
    </xf>
    <xf numFmtId="0" fontId="1" fillId="2" borderId="4" xfId="2" applyFont="1" applyFill="1" applyBorder="1" applyAlignment="1">
      <alignment horizontal="left" vertical="center"/>
    </xf>
    <xf numFmtId="0" fontId="1" fillId="2" borderId="5" xfId="0" applyFont="1" applyFill="1" applyBorder="1"/>
    <xf numFmtId="0" fontId="1" fillId="2" borderId="5" xfId="0" quotePrefix="1" applyFont="1" applyFill="1" applyBorder="1" applyAlignment="1">
      <alignment horizontal="center"/>
    </xf>
    <xf numFmtId="0" fontId="1" fillId="2" borderId="7" xfId="0" quotePrefix="1" applyFont="1" applyFill="1" applyBorder="1" applyAlignment="1">
      <alignment horizontal="center"/>
    </xf>
    <xf numFmtId="0" fontId="1" fillId="2" borderId="3" xfId="0" quotePrefix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top" wrapText="1"/>
    </xf>
    <xf numFmtId="0" fontId="1" fillId="2" borderId="1" xfId="3" applyFont="1" applyFill="1" applyBorder="1" applyAlignment="1" applyProtection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1" xfId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2" borderId="1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" fillId="2" borderId="4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8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Normal 5" xfId="2" xr:uid="{00000000-0005-0000-0000-000004000000}"/>
  </cellStyles>
  <dxfs count="22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3"/>
  <sheetViews>
    <sheetView tabSelected="1" showWhiteSpace="0" view="pageBreakPreview" topLeftCell="A151" zoomScale="80" zoomScaleNormal="100" zoomScaleSheetLayoutView="80" zoomScalePageLayoutView="120" workbookViewId="0">
      <selection activeCell="E153" sqref="E153:M153"/>
    </sheetView>
  </sheetViews>
  <sheetFormatPr defaultColWidth="9.1796875" defaultRowHeight="14.5" x14ac:dyDescent="0.35"/>
  <cols>
    <col min="1" max="1" width="5.7265625" style="1" customWidth="1"/>
    <col min="2" max="2" width="38.7265625" style="1" customWidth="1"/>
    <col min="3" max="3" width="17.1796875" style="1" customWidth="1"/>
    <col min="4" max="4" width="10" style="1" customWidth="1"/>
    <col min="5" max="5" width="5.453125" style="18" customWidth="1"/>
    <col min="6" max="6" width="8.36328125" style="18" customWidth="1"/>
    <col min="7" max="7" width="5.453125" style="18" customWidth="1"/>
    <col min="8" max="8" width="5" style="18" customWidth="1"/>
    <col min="9" max="10" width="4.7265625" style="18" customWidth="1"/>
    <col min="11" max="11" width="5.453125" style="18" customWidth="1"/>
    <col min="12" max="12" width="4.453125" style="18" customWidth="1"/>
    <col min="13" max="13" width="11.90625" style="1" customWidth="1"/>
    <col min="14" max="14" width="1.54296875" style="1" customWidth="1"/>
    <col min="15" max="16384" width="9.1796875" style="1"/>
  </cols>
  <sheetData>
    <row r="1" spans="1:13" x14ac:dyDescent="0.35">
      <c r="A1" s="62" t="s">
        <v>197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3" x14ac:dyDescent="0.35">
      <c r="A2" s="62" t="s">
        <v>195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3" x14ac:dyDescent="0.35">
      <c r="E3" s="37"/>
      <c r="F3" s="37"/>
      <c r="G3" s="37"/>
      <c r="H3" s="37"/>
      <c r="I3" s="37"/>
      <c r="J3" s="37"/>
      <c r="K3" s="37"/>
      <c r="L3" s="37"/>
    </row>
    <row r="4" spans="1:13" ht="35.15" customHeight="1" x14ac:dyDescent="0.35">
      <c r="A4" s="57" t="s">
        <v>0</v>
      </c>
      <c r="B4" s="57" t="s">
        <v>1</v>
      </c>
      <c r="C4" s="58" t="s">
        <v>2</v>
      </c>
      <c r="D4" s="57" t="s">
        <v>3</v>
      </c>
      <c r="E4" s="60" t="s">
        <v>201</v>
      </c>
      <c r="F4" s="61"/>
      <c r="G4" s="60" t="s">
        <v>174</v>
      </c>
      <c r="H4" s="63"/>
      <c r="I4" s="63"/>
      <c r="J4" s="63"/>
      <c r="K4" s="63"/>
      <c r="L4" s="61"/>
      <c r="M4" s="57" t="s">
        <v>183</v>
      </c>
    </row>
    <row r="5" spans="1:13" x14ac:dyDescent="0.35">
      <c r="A5" s="57"/>
      <c r="B5" s="57"/>
      <c r="C5" s="59"/>
      <c r="D5" s="57"/>
      <c r="E5" s="39" t="s">
        <v>163</v>
      </c>
      <c r="F5" s="39" t="s">
        <v>202</v>
      </c>
      <c r="G5" s="60" t="s">
        <v>179</v>
      </c>
      <c r="H5" s="61"/>
      <c r="I5" s="60" t="s">
        <v>181</v>
      </c>
      <c r="J5" s="61"/>
      <c r="K5" s="60" t="s">
        <v>180</v>
      </c>
      <c r="L5" s="61"/>
      <c r="M5" s="57"/>
    </row>
    <row r="6" spans="1:13" x14ac:dyDescent="0.35">
      <c r="A6" s="39"/>
      <c r="B6" s="39"/>
      <c r="C6" s="40"/>
      <c r="D6" s="39"/>
      <c r="E6" s="39"/>
      <c r="F6" s="39"/>
      <c r="G6" s="39" t="s">
        <v>163</v>
      </c>
      <c r="H6" s="39" t="s">
        <v>182</v>
      </c>
      <c r="I6" s="39" t="s">
        <v>163</v>
      </c>
      <c r="J6" s="39" t="s">
        <v>182</v>
      </c>
      <c r="K6" s="39" t="s">
        <v>163</v>
      </c>
      <c r="L6" s="39" t="s">
        <v>182</v>
      </c>
      <c r="M6" s="41" t="s">
        <v>184</v>
      </c>
    </row>
    <row r="7" spans="1:13" s="33" customFormat="1" x14ac:dyDescent="0.35">
      <c r="A7" s="13">
        <v>1</v>
      </c>
      <c r="B7" s="19" t="s">
        <v>14</v>
      </c>
      <c r="C7" s="25" t="s">
        <v>13</v>
      </c>
      <c r="D7" s="42" t="s">
        <v>15</v>
      </c>
      <c r="E7" s="23">
        <v>1</v>
      </c>
      <c r="F7" s="23">
        <v>0</v>
      </c>
      <c r="G7" s="23">
        <v>0</v>
      </c>
      <c r="H7" s="23">
        <v>1</v>
      </c>
      <c r="I7" s="23">
        <v>0</v>
      </c>
      <c r="J7" s="23">
        <v>0</v>
      </c>
      <c r="K7" s="23">
        <v>0</v>
      </c>
      <c r="L7" s="23">
        <v>0</v>
      </c>
      <c r="M7" s="13">
        <v>0</v>
      </c>
    </row>
    <row r="8" spans="1:13" s="35" customFormat="1" x14ac:dyDescent="0.35">
      <c r="A8" s="13">
        <v>2</v>
      </c>
      <c r="B8" s="19" t="s">
        <v>185</v>
      </c>
      <c r="C8" s="25" t="s">
        <v>13</v>
      </c>
      <c r="D8" s="13">
        <v>10111420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13">
        <v>3</v>
      </c>
    </row>
    <row r="9" spans="1:13" s="35" customFormat="1" x14ac:dyDescent="0.35">
      <c r="A9" s="13">
        <v>3</v>
      </c>
      <c r="B9" s="2" t="s">
        <v>16</v>
      </c>
      <c r="C9" s="25" t="s">
        <v>13</v>
      </c>
      <c r="D9" s="29">
        <v>70009777</v>
      </c>
      <c r="E9" s="23">
        <v>0</v>
      </c>
      <c r="F9" s="23">
        <v>1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13">
        <v>1</v>
      </c>
    </row>
    <row r="10" spans="1:13" s="34" customFormat="1" x14ac:dyDescent="0.35">
      <c r="A10" s="13">
        <v>4</v>
      </c>
      <c r="B10" s="2" t="s">
        <v>189</v>
      </c>
      <c r="C10" s="19" t="s">
        <v>13</v>
      </c>
      <c r="D10" s="13">
        <v>70040196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3">
        <v>2</v>
      </c>
    </row>
    <row r="11" spans="1:13" s="35" customFormat="1" x14ac:dyDescent="0.35">
      <c r="A11" s="13">
        <v>5</v>
      </c>
      <c r="B11" s="2" t="s">
        <v>19</v>
      </c>
      <c r="C11" s="19" t="s">
        <v>18</v>
      </c>
      <c r="D11" s="20">
        <v>69978122</v>
      </c>
      <c r="E11" s="13">
        <v>0</v>
      </c>
      <c r="F11" s="13">
        <v>1</v>
      </c>
      <c r="G11" s="13">
        <v>0</v>
      </c>
      <c r="H11" s="13">
        <v>2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</row>
    <row r="12" spans="1:13" s="35" customFormat="1" x14ac:dyDescent="0.35">
      <c r="A12" s="13">
        <v>6</v>
      </c>
      <c r="B12" s="4" t="s">
        <v>178</v>
      </c>
      <c r="C12" s="19" t="s">
        <v>18</v>
      </c>
      <c r="D12" s="20">
        <v>70025666</v>
      </c>
      <c r="E12" s="22">
        <v>0</v>
      </c>
      <c r="F12" s="22">
        <v>1</v>
      </c>
      <c r="G12" s="22">
        <v>0</v>
      </c>
      <c r="H12" s="22">
        <v>1</v>
      </c>
      <c r="I12" s="22">
        <v>0</v>
      </c>
      <c r="J12" s="22">
        <v>0</v>
      </c>
      <c r="K12" s="22">
        <v>0</v>
      </c>
      <c r="L12" s="22">
        <v>0</v>
      </c>
      <c r="M12" s="13">
        <v>0</v>
      </c>
    </row>
    <row r="13" spans="1:13" s="33" customFormat="1" x14ac:dyDescent="0.35">
      <c r="A13" s="13">
        <v>7</v>
      </c>
      <c r="B13" s="19" t="s">
        <v>21</v>
      </c>
      <c r="C13" s="19" t="s">
        <v>18</v>
      </c>
      <c r="D13" s="13">
        <v>69883241</v>
      </c>
      <c r="E13" s="23">
        <v>0</v>
      </c>
      <c r="F13" s="23">
        <v>1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13">
        <v>2</v>
      </c>
    </row>
    <row r="14" spans="1:13" s="33" customFormat="1" x14ac:dyDescent="0.35">
      <c r="A14" s="13">
        <v>8</v>
      </c>
      <c r="B14" s="2" t="s">
        <v>22</v>
      </c>
      <c r="C14" s="25" t="s">
        <v>18</v>
      </c>
      <c r="D14" s="20">
        <v>69760259</v>
      </c>
      <c r="E14" s="23">
        <v>0</v>
      </c>
      <c r="F14" s="23">
        <v>0</v>
      </c>
      <c r="G14" s="23">
        <v>0</v>
      </c>
      <c r="H14" s="23">
        <v>1</v>
      </c>
      <c r="I14" s="23">
        <v>0</v>
      </c>
      <c r="J14" s="23">
        <v>0</v>
      </c>
      <c r="K14" s="23">
        <v>0</v>
      </c>
      <c r="L14" s="23">
        <v>0</v>
      </c>
      <c r="M14" s="13">
        <v>5</v>
      </c>
    </row>
    <row r="15" spans="1:13" s="33" customFormat="1" x14ac:dyDescent="0.35">
      <c r="A15" s="13">
        <v>9</v>
      </c>
      <c r="B15" s="2" t="s">
        <v>23</v>
      </c>
      <c r="C15" s="25" t="s">
        <v>18</v>
      </c>
      <c r="D15" s="20">
        <v>70013528</v>
      </c>
      <c r="E15" s="23">
        <v>0</v>
      </c>
      <c r="F15" s="23">
        <v>1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13">
        <v>1</v>
      </c>
    </row>
    <row r="16" spans="1:13" s="33" customFormat="1" x14ac:dyDescent="0.35">
      <c r="A16" s="13">
        <v>10</v>
      </c>
      <c r="B16" s="2" t="s">
        <v>24</v>
      </c>
      <c r="C16" s="25" t="s">
        <v>18</v>
      </c>
      <c r="D16" s="15">
        <v>69883233</v>
      </c>
      <c r="E16" s="23">
        <v>0</v>
      </c>
      <c r="F16" s="23">
        <v>1</v>
      </c>
      <c r="G16" s="23">
        <v>0</v>
      </c>
      <c r="H16" s="23">
        <v>3</v>
      </c>
      <c r="I16" s="23">
        <v>0</v>
      </c>
      <c r="J16" s="23">
        <v>0</v>
      </c>
      <c r="K16" s="23">
        <v>0</v>
      </c>
      <c r="L16" s="23">
        <v>0</v>
      </c>
      <c r="M16" s="13">
        <v>0</v>
      </c>
    </row>
    <row r="17" spans="1:13" s="33" customFormat="1" ht="16.5" customHeight="1" x14ac:dyDescent="0.35">
      <c r="A17" s="13">
        <v>11</v>
      </c>
      <c r="B17" s="2" t="s">
        <v>25</v>
      </c>
      <c r="C17" s="25" t="s">
        <v>18</v>
      </c>
      <c r="D17" s="13">
        <v>69901903</v>
      </c>
      <c r="E17" s="23">
        <v>0</v>
      </c>
      <c r="F17" s="23">
        <v>1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13">
        <v>1</v>
      </c>
    </row>
    <row r="18" spans="1:13" s="35" customFormat="1" x14ac:dyDescent="0.35">
      <c r="A18" s="13">
        <v>12</v>
      </c>
      <c r="B18" s="2" t="s">
        <v>26</v>
      </c>
      <c r="C18" s="25" t="s">
        <v>18</v>
      </c>
      <c r="D18" s="13">
        <v>10111435</v>
      </c>
      <c r="E18" s="23">
        <v>1</v>
      </c>
      <c r="F18" s="23">
        <v>0</v>
      </c>
      <c r="G18" s="23">
        <v>1</v>
      </c>
      <c r="H18" s="23">
        <v>1</v>
      </c>
      <c r="I18" s="23">
        <v>0</v>
      </c>
      <c r="J18" s="23">
        <v>0</v>
      </c>
      <c r="K18" s="23">
        <v>0</v>
      </c>
      <c r="L18" s="23">
        <v>0</v>
      </c>
      <c r="M18" s="13">
        <v>3</v>
      </c>
    </row>
    <row r="19" spans="1:13" s="35" customFormat="1" x14ac:dyDescent="0.35">
      <c r="A19" s="13">
        <v>13</v>
      </c>
      <c r="B19" s="43" t="s">
        <v>27</v>
      </c>
      <c r="C19" s="12" t="s">
        <v>18</v>
      </c>
      <c r="D19" s="13">
        <v>10111408</v>
      </c>
      <c r="E19" s="14">
        <v>1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3">
        <v>2</v>
      </c>
    </row>
    <row r="20" spans="1:13" s="33" customFormat="1" x14ac:dyDescent="0.35">
      <c r="A20" s="13">
        <v>14</v>
      </c>
      <c r="B20" s="2" t="s">
        <v>28</v>
      </c>
      <c r="C20" s="19" t="s">
        <v>18</v>
      </c>
      <c r="D20" s="13">
        <v>10111437</v>
      </c>
      <c r="E20" s="13">
        <v>0</v>
      </c>
      <c r="F20" s="13">
        <v>1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1</v>
      </c>
    </row>
    <row r="21" spans="1:13" s="33" customFormat="1" x14ac:dyDescent="0.35">
      <c r="A21" s="13">
        <v>15</v>
      </c>
      <c r="B21" s="2" t="s">
        <v>29</v>
      </c>
      <c r="C21" s="19" t="s">
        <v>18</v>
      </c>
      <c r="D21" s="20">
        <v>10111406</v>
      </c>
      <c r="E21" s="13">
        <v>0</v>
      </c>
      <c r="F21" s="13">
        <v>1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1</v>
      </c>
    </row>
    <row r="22" spans="1:13" s="35" customFormat="1" x14ac:dyDescent="0.35">
      <c r="A22" s="13">
        <v>16</v>
      </c>
      <c r="B22" s="44" t="s">
        <v>186</v>
      </c>
      <c r="C22" s="21" t="s">
        <v>18</v>
      </c>
      <c r="D22" s="45" t="s">
        <v>30</v>
      </c>
      <c r="E22" s="46">
        <v>1</v>
      </c>
      <c r="F22" s="46">
        <v>0</v>
      </c>
      <c r="G22" s="46">
        <v>0</v>
      </c>
      <c r="H22" s="46">
        <v>2</v>
      </c>
      <c r="I22" s="46">
        <v>0</v>
      </c>
      <c r="J22" s="46">
        <v>0</v>
      </c>
      <c r="K22" s="46">
        <v>0</v>
      </c>
      <c r="L22" s="46">
        <v>0</v>
      </c>
      <c r="M22" s="13">
        <v>4</v>
      </c>
    </row>
    <row r="23" spans="1:13" s="35" customFormat="1" x14ac:dyDescent="0.35">
      <c r="A23" s="13">
        <v>17</v>
      </c>
      <c r="B23" s="19" t="s">
        <v>176</v>
      </c>
      <c r="C23" s="25" t="s">
        <v>18</v>
      </c>
      <c r="D23" s="42" t="s">
        <v>177</v>
      </c>
      <c r="E23" s="23">
        <v>1</v>
      </c>
      <c r="F23" s="23">
        <v>0</v>
      </c>
      <c r="G23" s="23">
        <v>0</v>
      </c>
      <c r="H23" s="23">
        <v>1</v>
      </c>
      <c r="I23" s="23">
        <v>0</v>
      </c>
      <c r="J23" s="23">
        <v>0</v>
      </c>
      <c r="K23" s="23">
        <v>0</v>
      </c>
      <c r="L23" s="23">
        <v>0</v>
      </c>
      <c r="M23" s="13">
        <v>0</v>
      </c>
    </row>
    <row r="24" spans="1:13" s="33" customFormat="1" x14ac:dyDescent="0.35">
      <c r="A24" s="13">
        <v>18</v>
      </c>
      <c r="B24" s="19" t="s">
        <v>32</v>
      </c>
      <c r="C24" s="25" t="s">
        <v>18</v>
      </c>
      <c r="D24" s="42" t="s">
        <v>33</v>
      </c>
      <c r="E24" s="23">
        <v>1</v>
      </c>
      <c r="F24" s="23">
        <v>0</v>
      </c>
      <c r="G24" s="23">
        <v>5</v>
      </c>
      <c r="H24" s="23">
        <v>4</v>
      </c>
      <c r="I24" s="23">
        <v>0</v>
      </c>
      <c r="J24" s="23">
        <v>0</v>
      </c>
      <c r="K24" s="23">
        <v>0</v>
      </c>
      <c r="L24" s="23">
        <v>0</v>
      </c>
      <c r="M24" s="13">
        <v>2</v>
      </c>
    </row>
    <row r="25" spans="1:13" s="35" customFormat="1" x14ac:dyDescent="0.35">
      <c r="A25" s="13">
        <v>19</v>
      </c>
      <c r="B25" s="19" t="s">
        <v>34</v>
      </c>
      <c r="C25" s="25" t="s">
        <v>18</v>
      </c>
      <c r="D25" s="13">
        <v>69954461</v>
      </c>
      <c r="E25" s="23">
        <v>0</v>
      </c>
      <c r="F25" s="23">
        <v>1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13">
        <v>0</v>
      </c>
    </row>
    <row r="26" spans="1:13" s="35" customFormat="1" x14ac:dyDescent="0.35">
      <c r="A26" s="13">
        <v>20</v>
      </c>
      <c r="B26" s="19" t="s">
        <v>35</v>
      </c>
      <c r="C26" s="25" t="s">
        <v>18</v>
      </c>
      <c r="D26" s="13">
        <v>69883232</v>
      </c>
      <c r="E26" s="23">
        <v>1</v>
      </c>
      <c r="F26" s="23">
        <v>0</v>
      </c>
      <c r="G26" s="23">
        <v>1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13">
        <v>0</v>
      </c>
    </row>
    <row r="27" spans="1:13" s="33" customFormat="1" x14ac:dyDescent="0.35">
      <c r="A27" s="13">
        <v>21</v>
      </c>
      <c r="B27" s="19" t="s">
        <v>36</v>
      </c>
      <c r="C27" s="25" t="s">
        <v>18</v>
      </c>
      <c r="D27" s="13">
        <v>69954469</v>
      </c>
      <c r="E27" s="23">
        <v>0</v>
      </c>
      <c r="F27" s="23">
        <v>1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13">
        <v>0</v>
      </c>
    </row>
    <row r="28" spans="1:13" s="35" customFormat="1" x14ac:dyDescent="0.35">
      <c r="A28" s="13">
        <v>22</v>
      </c>
      <c r="B28" s="19" t="s">
        <v>37</v>
      </c>
      <c r="C28" s="25" t="s">
        <v>18</v>
      </c>
      <c r="D28" s="13">
        <v>69879149</v>
      </c>
      <c r="E28" s="23">
        <v>0</v>
      </c>
      <c r="F28" s="23">
        <v>1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13">
        <v>0</v>
      </c>
    </row>
    <row r="29" spans="1:13" s="33" customFormat="1" x14ac:dyDescent="0.35">
      <c r="A29" s="13">
        <v>23</v>
      </c>
      <c r="B29" s="19" t="s">
        <v>38</v>
      </c>
      <c r="C29" s="25" t="s">
        <v>18</v>
      </c>
      <c r="D29" s="13">
        <v>69949535</v>
      </c>
      <c r="E29" s="23">
        <v>0</v>
      </c>
      <c r="F29" s="23">
        <v>1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13">
        <v>2</v>
      </c>
    </row>
    <row r="30" spans="1:13" s="33" customFormat="1" x14ac:dyDescent="0.35">
      <c r="A30" s="13">
        <v>24</v>
      </c>
      <c r="B30" s="19" t="s">
        <v>39</v>
      </c>
      <c r="C30" s="25" t="s">
        <v>18</v>
      </c>
      <c r="D30" s="13">
        <v>69760272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13">
        <v>0</v>
      </c>
    </row>
    <row r="31" spans="1:13" s="33" customFormat="1" x14ac:dyDescent="0.35">
      <c r="A31" s="13">
        <v>25</v>
      </c>
      <c r="B31" s="19" t="s">
        <v>40</v>
      </c>
      <c r="C31" s="25" t="s">
        <v>18</v>
      </c>
      <c r="D31" s="13">
        <v>69955460</v>
      </c>
      <c r="E31" s="23">
        <v>0</v>
      </c>
      <c r="F31" s="23">
        <v>1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13">
        <v>2</v>
      </c>
    </row>
    <row r="32" spans="1:13" s="35" customFormat="1" x14ac:dyDescent="0.35">
      <c r="A32" s="13">
        <v>26</v>
      </c>
      <c r="B32" s="19" t="s">
        <v>41</v>
      </c>
      <c r="C32" s="25" t="s">
        <v>18</v>
      </c>
      <c r="D32" s="13">
        <v>69902498</v>
      </c>
      <c r="E32" s="23">
        <v>1</v>
      </c>
      <c r="F32" s="23">
        <v>0</v>
      </c>
      <c r="G32" s="23">
        <v>0</v>
      </c>
      <c r="H32" s="23">
        <v>1</v>
      </c>
      <c r="I32" s="23">
        <v>0</v>
      </c>
      <c r="J32" s="23">
        <v>0</v>
      </c>
      <c r="K32" s="23">
        <v>0</v>
      </c>
      <c r="L32" s="23">
        <v>0</v>
      </c>
      <c r="M32" s="13">
        <v>1</v>
      </c>
    </row>
    <row r="33" spans="1:13" s="35" customFormat="1" x14ac:dyDescent="0.35">
      <c r="A33" s="13">
        <v>27</v>
      </c>
      <c r="B33" s="19" t="s">
        <v>42</v>
      </c>
      <c r="C33" s="25" t="s">
        <v>18</v>
      </c>
      <c r="D33" s="13">
        <v>69970200</v>
      </c>
      <c r="E33" s="23">
        <v>0</v>
      </c>
      <c r="F33" s="23">
        <v>1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13">
        <v>3</v>
      </c>
    </row>
    <row r="34" spans="1:13" s="35" customFormat="1" x14ac:dyDescent="0.35">
      <c r="A34" s="13">
        <v>28</v>
      </c>
      <c r="B34" s="19" t="s">
        <v>43</v>
      </c>
      <c r="C34" s="25" t="s">
        <v>18</v>
      </c>
      <c r="D34" s="13">
        <v>10111414</v>
      </c>
      <c r="E34" s="23">
        <v>0</v>
      </c>
      <c r="F34" s="23">
        <v>1</v>
      </c>
      <c r="G34" s="23">
        <v>0</v>
      </c>
      <c r="H34" s="23">
        <v>4</v>
      </c>
      <c r="I34" s="23">
        <v>0</v>
      </c>
      <c r="J34" s="23">
        <v>0</v>
      </c>
      <c r="K34" s="23">
        <v>0</v>
      </c>
      <c r="L34" s="23">
        <v>0</v>
      </c>
      <c r="M34" s="13">
        <v>1</v>
      </c>
    </row>
    <row r="35" spans="1:13" s="35" customFormat="1" x14ac:dyDescent="0.35">
      <c r="A35" s="13">
        <v>29</v>
      </c>
      <c r="B35" s="19" t="s">
        <v>190</v>
      </c>
      <c r="C35" s="25" t="s">
        <v>18</v>
      </c>
      <c r="D35" s="13">
        <v>10111411</v>
      </c>
      <c r="E35" s="23">
        <v>1</v>
      </c>
      <c r="F35" s="23">
        <v>0</v>
      </c>
      <c r="G35" s="23">
        <v>0</v>
      </c>
      <c r="H35" s="23">
        <v>4</v>
      </c>
      <c r="I35" s="23">
        <v>0</v>
      </c>
      <c r="J35" s="23">
        <v>0</v>
      </c>
      <c r="K35" s="23">
        <v>0</v>
      </c>
      <c r="L35" s="23">
        <v>0</v>
      </c>
      <c r="M35" s="13">
        <v>1</v>
      </c>
    </row>
    <row r="36" spans="1:13" s="35" customFormat="1" x14ac:dyDescent="0.35">
      <c r="A36" s="13">
        <v>30</v>
      </c>
      <c r="B36" s="19" t="s">
        <v>44</v>
      </c>
      <c r="C36" s="25" t="s">
        <v>18</v>
      </c>
      <c r="D36" s="13">
        <v>69984485</v>
      </c>
      <c r="E36" s="23">
        <v>0</v>
      </c>
      <c r="F36" s="23">
        <v>1</v>
      </c>
      <c r="G36" s="23">
        <v>0</v>
      </c>
      <c r="H36" s="23">
        <v>1</v>
      </c>
      <c r="I36" s="23">
        <v>0</v>
      </c>
      <c r="J36" s="23">
        <v>0</v>
      </c>
      <c r="K36" s="23">
        <v>0</v>
      </c>
      <c r="L36" s="23">
        <v>0</v>
      </c>
      <c r="M36" s="13">
        <v>0</v>
      </c>
    </row>
    <row r="37" spans="1:13" s="33" customFormat="1" x14ac:dyDescent="0.35">
      <c r="A37" s="13">
        <v>31</v>
      </c>
      <c r="B37" s="19" t="s">
        <v>45</v>
      </c>
      <c r="C37" s="25" t="s">
        <v>18</v>
      </c>
      <c r="D37" s="13">
        <v>10111436</v>
      </c>
      <c r="E37" s="23">
        <v>0</v>
      </c>
      <c r="F37" s="23">
        <v>1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13">
        <v>0</v>
      </c>
    </row>
    <row r="38" spans="1:13" s="33" customFormat="1" x14ac:dyDescent="0.35">
      <c r="A38" s="13">
        <v>32</v>
      </c>
      <c r="B38" s="19" t="s">
        <v>46</v>
      </c>
      <c r="C38" s="25" t="s">
        <v>18</v>
      </c>
      <c r="D38" s="13">
        <v>69879148</v>
      </c>
      <c r="E38" s="23">
        <v>0</v>
      </c>
      <c r="F38" s="23">
        <v>1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13">
        <v>0</v>
      </c>
    </row>
    <row r="39" spans="1:13" s="33" customFormat="1" x14ac:dyDescent="0.35">
      <c r="A39" s="13">
        <v>33</v>
      </c>
      <c r="B39" s="19" t="s">
        <v>31</v>
      </c>
      <c r="C39" s="25" t="s">
        <v>18</v>
      </c>
      <c r="D39" s="13">
        <v>69990451</v>
      </c>
      <c r="E39" s="23">
        <v>0</v>
      </c>
      <c r="F39" s="23">
        <v>1</v>
      </c>
      <c r="G39" s="23">
        <v>0</v>
      </c>
      <c r="H39" s="23">
        <v>1</v>
      </c>
      <c r="I39" s="23">
        <v>0</v>
      </c>
      <c r="J39" s="23">
        <v>0</v>
      </c>
      <c r="K39" s="23">
        <v>0</v>
      </c>
      <c r="L39" s="23">
        <v>0</v>
      </c>
      <c r="M39" s="13">
        <v>2</v>
      </c>
    </row>
    <row r="40" spans="1:13" s="33" customFormat="1" x14ac:dyDescent="0.35">
      <c r="A40" s="13">
        <v>34</v>
      </c>
      <c r="B40" s="19" t="s">
        <v>47</v>
      </c>
      <c r="C40" s="25" t="s">
        <v>18</v>
      </c>
      <c r="D40" s="13">
        <v>69971494</v>
      </c>
      <c r="E40" s="23">
        <v>0</v>
      </c>
      <c r="F40" s="23">
        <v>1</v>
      </c>
      <c r="G40" s="23">
        <v>0</v>
      </c>
      <c r="H40" s="23">
        <v>1</v>
      </c>
      <c r="I40" s="23">
        <v>0</v>
      </c>
      <c r="J40" s="23">
        <v>0</v>
      </c>
      <c r="K40" s="23">
        <v>0</v>
      </c>
      <c r="L40" s="23">
        <v>0</v>
      </c>
      <c r="M40" s="13">
        <v>0</v>
      </c>
    </row>
    <row r="41" spans="1:13" s="33" customFormat="1" x14ac:dyDescent="0.35">
      <c r="A41" s="13">
        <v>35</v>
      </c>
      <c r="B41" s="19" t="s">
        <v>48</v>
      </c>
      <c r="C41" s="25" t="s">
        <v>18</v>
      </c>
      <c r="D41" s="13">
        <v>69879159</v>
      </c>
      <c r="E41" s="23">
        <v>0</v>
      </c>
      <c r="F41" s="23">
        <v>1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13">
        <v>0</v>
      </c>
    </row>
    <row r="42" spans="1:13" s="33" customFormat="1" x14ac:dyDescent="0.35">
      <c r="A42" s="13">
        <v>36</v>
      </c>
      <c r="B42" s="19" t="s">
        <v>196</v>
      </c>
      <c r="C42" s="25" t="s">
        <v>18</v>
      </c>
      <c r="D42" s="13">
        <v>70042345</v>
      </c>
      <c r="E42" s="23">
        <v>0</v>
      </c>
      <c r="F42" s="23">
        <v>1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</row>
    <row r="43" spans="1:13" s="33" customFormat="1" x14ac:dyDescent="0.35">
      <c r="A43" s="13">
        <v>37</v>
      </c>
      <c r="B43" s="19" t="s">
        <v>187</v>
      </c>
      <c r="C43" s="25" t="s">
        <v>18</v>
      </c>
      <c r="D43" s="13">
        <v>70037869</v>
      </c>
      <c r="E43" s="23">
        <v>0</v>
      </c>
      <c r="F43" s="23">
        <v>1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13">
        <v>1</v>
      </c>
    </row>
    <row r="44" spans="1:13" s="35" customFormat="1" x14ac:dyDescent="0.35">
      <c r="A44" s="13">
        <v>38</v>
      </c>
      <c r="B44" s="19" t="s">
        <v>188</v>
      </c>
      <c r="C44" s="25" t="s">
        <v>18</v>
      </c>
      <c r="D44" s="13">
        <v>70038138</v>
      </c>
      <c r="E44" s="23">
        <v>0</v>
      </c>
      <c r="F44" s="23">
        <v>1</v>
      </c>
      <c r="G44" s="23">
        <v>0</v>
      </c>
      <c r="H44" s="23">
        <v>2</v>
      </c>
      <c r="I44" s="23">
        <v>0</v>
      </c>
      <c r="J44" s="23">
        <v>0</v>
      </c>
      <c r="K44" s="23">
        <v>0</v>
      </c>
      <c r="L44" s="23">
        <v>0</v>
      </c>
      <c r="M44" s="13">
        <v>2</v>
      </c>
    </row>
    <row r="45" spans="1:13" s="34" customFormat="1" x14ac:dyDescent="0.35">
      <c r="A45" s="13">
        <v>39</v>
      </c>
      <c r="B45" s="2" t="s">
        <v>191</v>
      </c>
      <c r="C45" s="19" t="s">
        <v>18</v>
      </c>
      <c r="D45" s="13">
        <v>70027130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1</v>
      </c>
    </row>
    <row r="46" spans="1:13" s="34" customFormat="1" x14ac:dyDescent="0.35">
      <c r="A46" s="13">
        <v>40</v>
      </c>
      <c r="B46" s="2" t="s">
        <v>49</v>
      </c>
      <c r="C46" s="25" t="s">
        <v>50</v>
      </c>
      <c r="D46" s="13">
        <v>69882012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13">
        <v>0</v>
      </c>
    </row>
    <row r="47" spans="1:13" s="33" customFormat="1" x14ac:dyDescent="0.35">
      <c r="A47" s="13">
        <v>41</v>
      </c>
      <c r="B47" s="19" t="s">
        <v>51</v>
      </c>
      <c r="C47" s="25" t="s">
        <v>50</v>
      </c>
      <c r="D47" s="13">
        <v>69974896</v>
      </c>
      <c r="E47" s="23">
        <v>0</v>
      </c>
      <c r="F47" s="23">
        <v>1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13">
        <v>0</v>
      </c>
    </row>
    <row r="48" spans="1:13" s="33" customFormat="1" x14ac:dyDescent="0.35">
      <c r="A48" s="13">
        <v>42</v>
      </c>
      <c r="B48" s="19" t="s">
        <v>52</v>
      </c>
      <c r="C48" s="25" t="s">
        <v>50</v>
      </c>
      <c r="D48" s="13">
        <v>69946357</v>
      </c>
      <c r="E48" s="23">
        <v>0</v>
      </c>
      <c r="F48" s="23">
        <v>1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13">
        <v>0</v>
      </c>
    </row>
    <row r="49" spans="1:13" s="35" customFormat="1" x14ac:dyDescent="0.35">
      <c r="A49" s="13">
        <v>43</v>
      </c>
      <c r="B49" s="19" t="s">
        <v>53</v>
      </c>
      <c r="C49" s="25" t="s">
        <v>50</v>
      </c>
      <c r="D49" s="13">
        <v>10111398</v>
      </c>
      <c r="E49" s="23">
        <v>0</v>
      </c>
      <c r="F49" s="23">
        <v>0</v>
      </c>
      <c r="G49" s="23">
        <v>1</v>
      </c>
      <c r="H49" s="23">
        <v>3</v>
      </c>
      <c r="I49" s="23">
        <v>0</v>
      </c>
      <c r="J49" s="23">
        <v>0</v>
      </c>
      <c r="K49" s="23">
        <v>0</v>
      </c>
      <c r="L49" s="23">
        <v>0</v>
      </c>
      <c r="M49" s="13">
        <v>0</v>
      </c>
    </row>
    <row r="50" spans="1:13" s="33" customFormat="1" x14ac:dyDescent="0.35">
      <c r="A50" s="13">
        <v>44</v>
      </c>
      <c r="B50" s="19" t="s">
        <v>54</v>
      </c>
      <c r="C50" s="25" t="s">
        <v>55</v>
      </c>
      <c r="D50" s="42" t="s">
        <v>56</v>
      </c>
      <c r="E50" s="47">
        <v>0</v>
      </c>
      <c r="F50" s="47">
        <v>1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13">
        <v>0</v>
      </c>
    </row>
    <row r="51" spans="1:13" s="35" customFormat="1" x14ac:dyDescent="0.35">
      <c r="A51" s="13">
        <v>45</v>
      </c>
      <c r="B51" s="18" t="s">
        <v>166</v>
      </c>
      <c r="C51" s="12" t="s">
        <v>55</v>
      </c>
      <c r="D51" s="42" t="s">
        <v>57</v>
      </c>
      <c r="E51" s="23">
        <v>1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13">
        <v>0</v>
      </c>
    </row>
    <row r="52" spans="1:13" s="33" customFormat="1" x14ac:dyDescent="0.35">
      <c r="A52" s="13">
        <v>46</v>
      </c>
      <c r="B52" s="19" t="s">
        <v>58</v>
      </c>
      <c r="C52" s="25" t="s">
        <v>55</v>
      </c>
      <c r="D52" s="42" t="s">
        <v>59</v>
      </c>
      <c r="E52" s="23">
        <v>0</v>
      </c>
      <c r="F52" s="23">
        <v>1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13">
        <v>0</v>
      </c>
    </row>
    <row r="53" spans="1:13" s="33" customFormat="1" x14ac:dyDescent="0.35">
      <c r="A53" s="13">
        <v>47</v>
      </c>
      <c r="B53" s="18" t="s">
        <v>60</v>
      </c>
      <c r="C53" s="12" t="s">
        <v>55</v>
      </c>
      <c r="D53" s="13">
        <v>69879153</v>
      </c>
      <c r="E53" s="14">
        <v>0</v>
      </c>
      <c r="F53" s="14">
        <v>1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3">
        <v>0</v>
      </c>
    </row>
    <row r="54" spans="1:13" s="35" customFormat="1" x14ac:dyDescent="0.35">
      <c r="A54" s="13">
        <v>48</v>
      </c>
      <c r="B54" s="19" t="s">
        <v>61</v>
      </c>
      <c r="C54" s="25" t="s">
        <v>55</v>
      </c>
      <c r="D54" s="13">
        <v>10111423</v>
      </c>
      <c r="E54" s="23">
        <v>0</v>
      </c>
      <c r="F54" s="23">
        <v>0</v>
      </c>
      <c r="G54" s="23">
        <v>2</v>
      </c>
      <c r="H54" s="23">
        <v>1</v>
      </c>
      <c r="I54" s="23">
        <v>0</v>
      </c>
      <c r="J54" s="23">
        <v>0</v>
      </c>
      <c r="K54" s="23">
        <v>0</v>
      </c>
      <c r="L54" s="23">
        <v>0</v>
      </c>
      <c r="M54" s="13">
        <v>0</v>
      </c>
    </row>
    <row r="55" spans="1:13" s="33" customFormat="1" x14ac:dyDescent="0.35">
      <c r="A55" s="13">
        <v>49</v>
      </c>
      <c r="B55" s="3" t="s">
        <v>62</v>
      </c>
      <c r="C55" s="12" t="s">
        <v>55</v>
      </c>
      <c r="D55" s="13">
        <v>69760276</v>
      </c>
      <c r="E55" s="14">
        <v>0</v>
      </c>
      <c r="F55" s="14">
        <v>1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3">
        <v>1</v>
      </c>
    </row>
    <row r="56" spans="1:13" s="35" customFormat="1" x14ac:dyDescent="0.35">
      <c r="A56" s="13">
        <v>50</v>
      </c>
      <c r="B56" s="2" t="s">
        <v>63</v>
      </c>
      <c r="C56" s="19" t="s">
        <v>55</v>
      </c>
      <c r="D56" s="13">
        <v>69760275</v>
      </c>
      <c r="E56" s="13">
        <v>0</v>
      </c>
      <c r="F56" s="13">
        <v>1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</row>
    <row r="57" spans="1:13" s="35" customFormat="1" x14ac:dyDescent="0.35">
      <c r="A57" s="13">
        <v>51</v>
      </c>
      <c r="B57" s="4" t="s">
        <v>64</v>
      </c>
      <c r="C57" s="21" t="s">
        <v>55</v>
      </c>
      <c r="D57" s="15">
        <v>69946280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13">
        <v>0</v>
      </c>
    </row>
    <row r="58" spans="1:13" s="33" customFormat="1" x14ac:dyDescent="0.35">
      <c r="A58" s="13">
        <v>52</v>
      </c>
      <c r="B58" s="2" t="s">
        <v>65</v>
      </c>
      <c r="C58" s="25" t="s">
        <v>55</v>
      </c>
      <c r="D58" s="13">
        <v>69883242</v>
      </c>
      <c r="E58" s="23">
        <v>0</v>
      </c>
      <c r="F58" s="23">
        <v>1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13">
        <v>1</v>
      </c>
    </row>
    <row r="59" spans="1:13" s="34" customFormat="1" x14ac:dyDescent="0.35">
      <c r="A59" s="13">
        <v>53</v>
      </c>
      <c r="B59" s="2" t="s">
        <v>66</v>
      </c>
      <c r="C59" s="12" t="s">
        <v>67</v>
      </c>
      <c r="D59" s="13">
        <v>69760262</v>
      </c>
      <c r="E59" s="23">
        <v>0</v>
      </c>
      <c r="F59" s="23">
        <v>1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13">
        <v>0</v>
      </c>
    </row>
    <row r="60" spans="1:13" s="34" customFormat="1" x14ac:dyDescent="0.35">
      <c r="A60" s="13">
        <v>54</v>
      </c>
      <c r="B60" s="2" t="s">
        <v>68</v>
      </c>
      <c r="C60" s="12" t="s">
        <v>67</v>
      </c>
      <c r="D60" s="13">
        <v>70001722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13">
        <v>1</v>
      </c>
    </row>
    <row r="61" spans="1:13" s="33" customFormat="1" x14ac:dyDescent="0.35">
      <c r="A61" s="13">
        <v>55</v>
      </c>
      <c r="B61" s="2" t="s">
        <v>69</v>
      </c>
      <c r="C61" s="12" t="s">
        <v>67</v>
      </c>
      <c r="D61" s="13">
        <v>69879146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</v>
      </c>
      <c r="M61" s="13">
        <v>0</v>
      </c>
    </row>
    <row r="62" spans="1:13" s="35" customFormat="1" x14ac:dyDescent="0.35">
      <c r="A62" s="13">
        <v>56</v>
      </c>
      <c r="B62" s="2" t="s">
        <v>70</v>
      </c>
      <c r="C62" s="12" t="s">
        <v>67</v>
      </c>
      <c r="D62" s="13">
        <v>10111396</v>
      </c>
      <c r="E62" s="23">
        <v>0</v>
      </c>
      <c r="F62" s="23">
        <v>1</v>
      </c>
      <c r="G62" s="23">
        <v>0</v>
      </c>
      <c r="H62" s="23">
        <v>1</v>
      </c>
      <c r="I62" s="23">
        <v>0</v>
      </c>
      <c r="J62" s="23">
        <v>0</v>
      </c>
      <c r="K62" s="23">
        <v>0</v>
      </c>
      <c r="L62" s="23">
        <v>0</v>
      </c>
      <c r="M62" s="13">
        <v>0</v>
      </c>
    </row>
    <row r="63" spans="1:13" s="35" customFormat="1" x14ac:dyDescent="0.35">
      <c r="A63" s="13">
        <v>57</v>
      </c>
      <c r="B63" s="2" t="s">
        <v>71</v>
      </c>
      <c r="C63" s="12" t="s">
        <v>67</v>
      </c>
      <c r="D63" s="13">
        <v>10111395</v>
      </c>
      <c r="E63" s="23">
        <v>1</v>
      </c>
      <c r="F63" s="23">
        <v>0</v>
      </c>
      <c r="G63" s="23">
        <v>0</v>
      </c>
      <c r="H63" s="23">
        <v>1</v>
      </c>
      <c r="I63" s="23">
        <v>0</v>
      </c>
      <c r="J63" s="23">
        <v>0</v>
      </c>
      <c r="K63" s="23">
        <v>0</v>
      </c>
      <c r="L63" s="23">
        <v>0</v>
      </c>
      <c r="M63" s="13">
        <v>1</v>
      </c>
    </row>
    <row r="64" spans="1:13" s="35" customFormat="1" x14ac:dyDescent="0.35">
      <c r="A64" s="13">
        <v>58</v>
      </c>
      <c r="B64" s="19" t="s">
        <v>167</v>
      </c>
      <c r="C64" s="25" t="s">
        <v>67</v>
      </c>
      <c r="D64" s="13">
        <v>69760263</v>
      </c>
      <c r="E64" s="23">
        <v>0</v>
      </c>
      <c r="F64" s="23">
        <v>1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13">
        <v>1</v>
      </c>
    </row>
    <row r="65" spans="1:13" s="33" customFormat="1" x14ac:dyDescent="0.35">
      <c r="A65" s="13">
        <v>59</v>
      </c>
      <c r="B65" s="18" t="s">
        <v>175</v>
      </c>
      <c r="C65" s="12" t="s">
        <v>67</v>
      </c>
      <c r="D65" s="13">
        <v>69985359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13">
        <v>0</v>
      </c>
    </row>
    <row r="66" spans="1:13" s="33" customFormat="1" x14ac:dyDescent="0.35">
      <c r="A66" s="13">
        <v>60</v>
      </c>
      <c r="B66" s="19" t="s">
        <v>72</v>
      </c>
      <c r="C66" s="25" t="s">
        <v>73</v>
      </c>
      <c r="D66" s="42" t="s">
        <v>74</v>
      </c>
      <c r="E66" s="23">
        <v>0</v>
      </c>
      <c r="F66" s="23">
        <v>1</v>
      </c>
      <c r="G66" s="23">
        <v>0</v>
      </c>
      <c r="H66" s="23">
        <v>1</v>
      </c>
      <c r="I66" s="23">
        <v>0</v>
      </c>
      <c r="J66" s="23">
        <v>0</v>
      </c>
      <c r="K66" s="23">
        <v>0</v>
      </c>
      <c r="L66" s="23">
        <v>0</v>
      </c>
      <c r="M66" s="13">
        <v>1</v>
      </c>
    </row>
    <row r="67" spans="1:13" s="35" customFormat="1" x14ac:dyDescent="0.35">
      <c r="A67" s="13">
        <v>61</v>
      </c>
      <c r="B67" s="19" t="s">
        <v>75</v>
      </c>
      <c r="C67" s="25" t="s">
        <v>73</v>
      </c>
      <c r="D67" s="13">
        <v>10111426</v>
      </c>
      <c r="E67" s="23">
        <v>1</v>
      </c>
      <c r="F67" s="23">
        <v>0</v>
      </c>
      <c r="G67" s="23">
        <v>0</v>
      </c>
      <c r="H67" s="23">
        <v>1</v>
      </c>
      <c r="I67" s="23">
        <v>0</v>
      </c>
      <c r="J67" s="23">
        <v>0</v>
      </c>
      <c r="K67" s="23">
        <v>0</v>
      </c>
      <c r="L67" s="23">
        <v>0</v>
      </c>
      <c r="M67" s="13">
        <v>2</v>
      </c>
    </row>
    <row r="68" spans="1:13" s="35" customFormat="1" x14ac:dyDescent="0.35">
      <c r="A68" s="13">
        <v>62</v>
      </c>
      <c r="B68" s="19" t="s">
        <v>76</v>
      </c>
      <c r="C68" s="25" t="s">
        <v>73</v>
      </c>
      <c r="D68" s="13">
        <v>69948848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13">
        <v>0</v>
      </c>
    </row>
    <row r="69" spans="1:13" s="33" customFormat="1" x14ac:dyDescent="0.35">
      <c r="A69" s="13">
        <v>63</v>
      </c>
      <c r="B69" s="19" t="s">
        <v>77</v>
      </c>
      <c r="C69" s="25" t="s">
        <v>73</v>
      </c>
      <c r="D69" s="13">
        <v>10111432</v>
      </c>
      <c r="E69" s="23">
        <v>0</v>
      </c>
      <c r="F69" s="23">
        <v>1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13">
        <v>1</v>
      </c>
    </row>
    <row r="70" spans="1:13" s="33" customFormat="1" x14ac:dyDescent="0.35">
      <c r="A70" s="13">
        <v>64</v>
      </c>
      <c r="B70" s="19" t="s">
        <v>78</v>
      </c>
      <c r="C70" s="25" t="s">
        <v>73</v>
      </c>
      <c r="D70" s="13">
        <v>69879145</v>
      </c>
      <c r="E70" s="23">
        <v>0</v>
      </c>
      <c r="F70" s="23">
        <v>1</v>
      </c>
      <c r="G70" s="23">
        <v>0</v>
      </c>
      <c r="H70" s="23">
        <v>1</v>
      </c>
      <c r="I70" s="23">
        <v>0</v>
      </c>
      <c r="J70" s="23">
        <v>0</v>
      </c>
      <c r="K70" s="23">
        <v>0</v>
      </c>
      <c r="L70" s="23">
        <v>0</v>
      </c>
      <c r="M70" s="13">
        <v>1</v>
      </c>
    </row>
    <row r="71" spans="1:13" s="33" customFormat="1" x14ac:dyDescent="0.35">
      <c r="A71" s="13">
        <v>65</v>
      </c>
      <c r="B71" s="19" t="s">
        <v>79</v>
      </c>
      <c r="C71" s="25" t="s">
        <v>73</v>
      </c>
      <c r="D71" s="13">
        <v>69952660</v>
      </c>
      <c r="E71" s="23">
        <v>0</v>
      </c>
      <c r="F71" s="23">
        <v>1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13">
        <v>0</v>
      </c>
    </row>
    <row r="72" spans="1:13" s="33" customFormat="1" x14ac:dyDescent="0.35">
      <c r="A72" s="13">
        <v>66</v>
      </c>
      <c r="B72" s="18" t="s">
        <v>80</v>
      </c>
      <c r="C72" s="12" t="s">
        <v>73</v>
      </c>
      <c r="D72" s="13">
        <v>10111427</v>
      </c>
      <c r="E72" s="23">
        <v>1</v>
      </c>
      <c r="F72" s="23">
        <v>0</v>
      </c>
      <c r="G72" s="23">
        <v>1</v>
      </c>
      <c r="H72" s="23">
        <v>1</v>
      </c>
      <c r="I72" s="23">
        <v>0</v>
      </c>
      <c r="J72" s="23">
        <v>0</v>
      </c>
      <c r="K72" s="23">
        <v>0</v>
      </c>
      <c r="L72" s="23">
        <v>0</v>
      </c>
      <c r="M72" s="13">
        <v>1</v>
      </c>
    </row>
    <row r="73" spans="1:13" s="35" customFormat="1" x14ac:dyDescent="0.35">
      <c r="A73" s="13">
        <v>67</v>
      </c>
      <c r="B73" s="18" t="s">
        <v>81</v>
      </c>
      <c r="C73" s="12" t="s">
        <v>73</v>
      </c>
      <c r="D73" s="13">
        <v>69922131</v>
      </c>
      <c r="E73" s="23">
        <v>0</v>
      </c>
      <c r="F73" s="23">
        <v>1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13">
        <v>1</v>
      </c>
    </row>
    <row r="74" spans="1:13" s="35" customFormat="1" x14ac:dyDescent="0.35">
      <c r="A74" s="13">
        <v>68</v>
      </c>
      <c r="B74" s="19" t="s">
        <v>82</v>
      </c>
      <c r="C74" s="25" t="s">
        <v>73</v>
      </c>
      <c r="D74" s="13">
        <v>69986543</v>
      </c>
      <c r="E74" s="23">
        <v>0</v>
      </c>
      <c r="F74" s="23">
        <v>1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13">
        <v>1</v>
      </c>
    </row>
    <row r="75" spans="1:13" s="34" customFormat="1" x14ac:dyDescent="0.35">
      <c r="A75" s="13">
        <v>69</v>
      </c>
      <c r="B75" s="2" t="s">
        <v>83</v>
      </c>
      <c r="C75" s="25" t="s">
        <v>73</v>
      </c>
      <c r="D75" s="13">
        <v>69939337</v>
      </c>
      <c r="E75" s="23">
        <v>0</v>
      </c>
      <c r="F75" s="23">
        <v>1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13">
        <v>0</v>
      </c>
    </row>
    <row r="76" spans="1:13" s="34" customFormat="1" x14ac:dyDescent="0.35">
      <c r="A76" s="13">
        <v>70</v>
      </c>
      <c r="B76" s="2" t="s">
        <v>84</v>
      </c>
      <c r="C76" s="25" t="s">
        <v>73</v>
      </c>
      <c r="D76" s="13">
        <v>69986389</v>
      </c>
      <c r="E76" s="23">
        <v>0</v>
      </c>
      <c r="F76" s="23">
        <v>1</v>
      </c>
      <c r="G76" s="23">
        <v>0</v>
      </c>
      <c r="H76" s="23">
        <v>1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</row>
    <row r="77" spans="1:13" s="34" customFormat="1" x14ac:dyDescent="0.35">
      <c r="A77" s="13">
        <v>71</v>
      </c>
      <c r="B77" s="2" t="s">
        <v>85</v>
      </c>
      <c r="C77" s="25" t="s">
        <v>73</v>
      </c>
      <c r="D77" s="13">
        <v>69946278</v>
      </c>
      <c r="E77" s="20">
        <v>0</v>
      </c>
      <c r="F77" s="20">
        <v>1</v>
      </c>
      <c r="G77" s="20">
        <v>0</v>
      </c>
      <c r="H77" s="20">
        <v>1</v>
      </c>
      <c r="I77" s="20">
        <v>0</v>
      </c>
      <c r="J77" s="20">
        <v>0</v>
      </c>
      <c r="K77" s="20">
        <v>0</v>
      </c>
      <c r="L77" s="20">
        <v>0</v>
      </c>
      <c r="M77" s="13">
        <v>1</v>
      </c>
    </row>
    <row r="78" spans="1:13" s="35" customFormat="1" x14ac:dyDescent="0.35">
      <c r="A78" s="13">
        <v>72</v>
      </c>
      <c r="B78" s="2" t="s">
        <v>86</v>
      </c>
      <c r="C78" s="25" t="s">
        <v>73</v>
      </c>
      <c r="D78" s="15">
        <v>69883227</v>
      </c>
      <c r="E78" s="22">
        <v>0</v>
      </c>
      <c r="F78" s="22">
        <v>1</v>
      </c>
      <c r="G78" s="22">
        <v>0</v>
      </c>
      <c r="H78" s="22">
        <v>1</v>
      </c>
      <c r="I78" s="22">
        <v>0</v>
      </c>
      <c r="J78" s="22">
        <v>0</v>
      </c>
      <c r="K78" s="22">
        <v>0</v>
      </c>
      <c r="L78" s="22">
        <v>0</v>
      </c>
      <c r="M78" s="13">
        <v>3</v>
      </c>
    </row>
    <row r="79" spans="1:13" s="35" customFormat="1" x14ac:dyDescent="0.35">
      <c r="A79" s="13">
        <v>73</v>
      </c>
      <c r="B79" s="3" t="s">
        <v>87</v>
      </c>
      <c r="C79" s="12" t="s">
        <v>73</v>
      </c>
      <c r="D79" s="48">
        <v>69883231</v>
      </c>
      <c r="E79" s="14">
        <v>0</v>
      </c>
      <c r="F79" s="14">
        <v>1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3">
        <v>0</v>
      </c>
    </row>
    <row r="80" spans="1:13" s="35" customFormat="1" x14ac:dyDescent="0.35">
      <c r="A80" s="13">
        <v>74</v>
      </c>
      <c r="B80" s="49" t="s">
        <v>88</v>
      </c>
      <c r="C80" s="19" t="s">
        <v>73</v>
      </c>
      <c r="D80" s="13">
        <v>10111431</v>
      </c>
      <c r="E80" s="13">
        <v>0</v>
      </c>
      <c r="F80" s="13">
        <v>0</v>
      </c>
      <c r="G80" s="13">
        <v>0</v>
      </c>
      <c r="H80" s="13">
        <v>1</v>
      </c>
      <c r="I80" s="13">
        <v>0</v>
      </c>
      <c r="J80" s="13">
        <v>0</v>
      </c>
      <c r="K80" s="13">
        <v>0</v>
      </c>
      <c r="L80" s="13">
        <v>0</v>
      </c>
      <c r="M80" s="13">
        <v>3</v>
      </c>
    </row>
    <row r="81" spans="1:13" s="33" customFormat="1" x14ac:dyDescent="0.35">
      <c r="A81" s="13">
        <v>75</v>
      </c>
      <c r="B81" s="49" t="s">
        <v>192</v>
      </c>
      <c r="C81" s="19" t="s">
        <v>73</v>
      </c>
      <c r="D81" s="13">
        <v>69879160</v>
      </c>
      <c r="E81" s="13">
        <v>0</v>
      </c>
      <c r="F81" s="13">
        <v>1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</row>
    <row r="82" spans="1:13" s="38" customFormat="1" ht="15" customHeight="1" x14ac:dyDescent="0.35">
      <c r="A82" s="13">
        <v>76</v>
      </c>
      <c r="B82" s="50" t="s">
        <v>203</v>
      </c>
      <c r="C82" s="2" t="s">
        <v>73</v>
      </c>
      <c r="D82" s="29">
        <v>10111421</v>
      </c>
      <c r="E82" s="29">
        <v>1</v>
      </c>
      <c r="F82" s="29">
        <v>0</v>
      </c>
      <c r="G82" s="29">
        <v>3</v>
      </c>
      <c r="H82" s="29">
        <v>2</v>
      </c>
      <c r="I82" s="29">
        <v>0</v>
      </c>
      <c r="J82" s="29">
        <v>0</v>
      </c>
      <c r="K82" s="29">
        <v>0</v>
      </c>
      <c r="L82" s="29">
        <v>0</v>
      </c>
      <c r="M82" s="29">
        <v>1</v>
      </c>
    </row>
    <row r="83" spans="1:13" s="35" customFormat="1" x14ac:dyDescent="0.35">
      <c r="A83" s="13">
        <v>77</v>
      </c>
      <c r="B83" s="4" t="s">
        <v>204</v>
      </c>
      <c r="C83" s="21" t="s">
        <v>73</v>
      </c>
      <c r="D83" s="15">
        <v>10111415</v>
      </c>
      <c r="E83" s="22">
        <v>1</v>
      </c>
      <c r="F83" s="22">
        <v>0</v>
      </c>
      <c r="G83" s="22">
        <v>1</v>
      </c>
      <c r="H83" s="22">
        <v>1</v>
      </c>
      <c r="I83" s="22">
        <v>0</v>
      </c>
      <c r="J83" s="22">
        <v>0</v>
      </c>
      <c r="K83" s="22">
        <v>0</v>
      </c>
      <c r="L83" s="22">
        <v>0</v>
      </c>
      <c r="M83" s="13">
        <v>1</v>
      </c>
    </row>
    <row r="84" spans="1:13" s="33" customFormat="1" x14ac:dyDescent="0.35">
      <c r="A84" s="13">
        <v>78</v>
      </c>
      <c r="B84" s="2" t="s">
        <v>91</v>
      </c>
      <c r="C84" s="25" t="s">
        <v>90</v>
      </c>
      <c r="D84" s="13">
        <v>69883223</v>
      </c>
      <c r="E84" s="13">
        <v>0</v>
      </c>
      <c r="F84" s="13">
        <v>1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2</v>
      </c>
    </row>
    <row r="85" spans="1:13" s="33" customFormat="1" x14ac:dyDescent="0.35">
      <c r="A85" s="13">
        <v>79</v>
      </c>
      <c r="B85" s="5" t="s">
        <v>92</v>
      </c>
      <c r="C85" s="25" t="s">
        <v>90</v>
      </c>
      <c r="D85" s="13">
        <v>69882017</v>
      </c>
      <c r="E85" s="23">
        <v>0</v>
      </c>
      <c r="F85" s="23">
        <v>1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13">
        <v>0</v>
      </c>
    </row>
    <row r="86" spans="1:13" s="34" customFormat="1" x14ac:dyDescent="0.35">
      <c r="A86" s="13">
        <v>80</v>
      </c>
      <c r="B86" s="2" t="s">
        <v>93</v>
      </c>
      <c r="C86" s="25" t="s">
        <v>90</v>
      </c>
      <c r="D86" s="13">
        <v>69882015</v>
      </c>
      <c r="E86" s="23">
        <v>0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13">
        <v>0</v>
      </c>
    </row>
    <row r="87" spans="1:13" s="33" customFormat="1" x14ac:dyDescent="0.35">
      <c r="A87" s="13">
        <v>81</v>
      </c>
      <c r="B87" s="2" t="s">
        <v>94</v>
      </c>
      <c r="C87" s="25" t="s">
        <v>90</v>
      </c>
      <c r="D87" s="13">
        <v>70012580</v>
      </c>
      <c r="E87" s="23">
        <v>0</v>
      </c>
      <c r="F87" s="23">
        <v>1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13">
        <v>0</v>
      </c>
    </row>
    <row r="88" spans="1:13" s="33" customFormat="1" x14ac:dyDescent="0.35">
      <c r="A88" s="13">
        <v>82</v>
      </c>
      <c r="B88" s="2" t="s">
        <v>95</v>
      </c>
      <c r="C88" s="25" t="s">
        <v>90</v>
      </c>
      <c r="D88" s="13">
        <v>70012818</v>
      </c>
      <c r="E88" s="23">
        <v>0</v>
      </c>
      <c r="F88" s="23">
        <v>1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23">
        <v>0</v>
      </c>
      <c r="M88" s="13">
        <v>0</v>
      </c>
    </row>
    <row r="89" spans="1:13" s="34" customFormat="1" x14ac:dyDescent="0.35">
      <c r="A89" s="13">
        <v>83</v>
      </c>
      <c r="B89" s="2" t="s">
        <v>193</v>
      </c>
      <c r="C89" s="25" t="s">
        <v>90</v>
      </c>
      <c r="D89" s="13">
        <v>69760264</v>
      </c>
      <c r="E89" s="23">
        <v>0</v>
      </c>
      <c r="F89" s="23">
        <v>0</v>
      </c>
      <c r="G89" s="23">
        <v>0</v>
      </c>
      <c r="H89" s="23">
        <v>0</v>
      </c>
      <c r="I89" s="23">
        <v>0</v>
      </c>
      <c r="J89" s="23">
        <v>0</v>
      </c>
      <c r="K89" s="23">
        <v>0</v>
      </c>
      <c r="L89" s="23">
        <v>0</v>
      </c>
      <c r="M89" s="13">
        <v>0</v>
      </c>
    </row>
    <row r="90" spans="1:13" s="34" customFormat="1" x14ac:dyDescent="0.35">
      <c r="A90" s="13">
        <v>84</v>
      </c>
      <c r="B90" s="3" t="s">
        <v>194</v>
      </c>
      <c r="C90" s="25" t="s">
        <v>90</v>
      </c>
      <c r="D90" s="13">
        <v>69760277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3">
        <v>0</v>
      </c>
    </row>
    <row r="91" spans="1:13" s="34" customFormat="1" x14ac:dyDescent="0.35">
      <c r="A91" s="13">
        <v>85</v>
      </c>
      <c r="B91" s="3" t="s">
        <v>97</v>
      </c>
      <c r="C91" s="12" t="s">
        <v>90</v>
      </c>
      <c r="D91" s="13">
        <v>69760265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3">
        <v>0</v>
      </c>
    </row>
    <row r="92" spans="1:13" s="33" customFormat="1" x14ac:dyDescent="0.35">
      <c r="A92" s="13">
        <v>86</v>
      </c>
      <c r="B92" s="2" t="s">
        <v>98</v>
      </c>
      <c r="C92" s="19" t="s">
        <v>90</v>
      </c>
      <c r="D92" s="13">
        <v>69882010</v>
      </c>
      <c r="E92" s="13">
        <v>0</v>
      </c>
      <c r="F92" s="13">
        <v>1</v>
      </c>
      <c r="G92" s="13">
        <v>0</v>
      </c>
      <c r="H92" s="13">
        <v>1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</row>
    <row r="93" spans="1:13" s="33" customFormat="1" x14ac:dyDescent="0.35">
      <c r="A93" s="13">
        <v>87</v>
      </c>
      <c r="B93" s="2" t="s">
        <v>99</v>
      </c>
      <c r="C93" s="25" t="s">
        <v>90</v>
      </c>
      <c r="D93" s="13">
        <v>69760256</v>
      </c>
      <c r="E93" s="23">
        <v>0</v>
      </c>
      <c r="F93" s="23">
        <v>0</v>
      </c>
      <c r="G93" s="23">
        <v>0</v>
      </c>
      <c r="H93" s="23">
        <v>0</v>
      </c>
      <c r="I93" s="23">
        <v>0</v>
      </c>
      <c r="J93" s="23">
        <v>0</v>
      </c>
      <c r="K93" s="23">
        <v>0</v>
      </c>
      <c r="L93" s="23">
        <v>0</v>
      </c>
      <c r="M93" s="13">
        <v>0</v>
      </c>
    </row>
    <row r="94" spans="1:13" s="35" customFormat="1" x14ac:dyDescent="0.35">
      <c r="A94" s="13">
        <v>88</v>
      </c>
      <c r="B94" s="3" t="s">
        <v>100</v>
      </c>
      <c r="C94" s="12" t="s">
        <v>90</v>
      </c>
      <c r="D94" s="13">
        <v>69901192</v>
      </c>
      <c r="E94" s="14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3">
        <v>1</v>
      </c>
    </row>
    <row r="95" spans="1:13" s="35" customFormat="1" x14ac:dyDescent="0.35">
      <c r="A95" s="13">
        <v>89</v>
      </c>
      <c r="B95" s="2" t="s">
        <v>101</v>
      </c>
      <c r="C95" s="19" t="s">
        <v>90</v>
      </c>
      <c r="D95" s="13">
        <v>10111402</v>
      </c>
      <c r="E95" s="13">
        <v>1</v>
      </c>
      <c r="F95" s="13">
        <v>0</v>
      </c>
      <c r="G95" s="13">
        <v>1</v>
      </c>
      <c r="H95" s="13">
        <v>4</v>
      </c>
      <c r="I95" s="13">
        <v>0</v>
      </c>
      <c r="J95" s="13">
        <v>0</v>
      </c>
      <c r="K95" s="13">
        <v>1</v>
      </c>
      <c r="L95" s="13">
        <v>0</v>
      </c>
      <c r="M95" s="13">
        <v>1</v>
      </c>
    </row>
    <row r="96" spans="1:13" s="33" customFormat="1" x14ac:dyDescent="0.35">
      <c r="A96" s="13">
        <v>90</v>
      </c>
      <c r="B96" s="51" t="s">
        <v>102</v>
      </c>
      <c r="C96" s="52" t="s">
        <v>90</v>
      </c>
      <c r="D96" s="48">
        <v>69760257</v>
      </c>
      <c r="E96" s="53">
        <v>0</v>
      </c>
      <c r="F96" s="53">
        <v>0</v>
      </c>
      <c r="G96" s="53">
        <v>0</v>
      </c>
      <c r="H96" s="53">
        <v>1</v>
      </c>
      <c r="I96" s="53">
        <v>0</v>
      </c>
      <c r="J96" s="53">
        <v>0</v>
      </c>
      <c r="K96" s="53">
        <v>0</v>
      </c>
      <c r="L96" s="53">
        <v>0</v>
      </c>
      <c r="M96" s="13">
        <v>0</v>
      </c>
    </row>
    <row r="97" spans="1:13" s="35" customFormat="1" x14ac:dyDescent="0.35">
      <c r="A97" s="13">
        <v>91</v>
      </c>
      <c r="B97" s="2" t="s">
        <v>103</v>
      </c>
      <c r="C97" s="25" t="s">
        <v>90</v>
      </c>
      <c r="D97" s="20">
        <v>69883230</v>
      </c>
      <c r="E97" s="23">
        <v>0</v>
      </c>
      <c r="F97" s="23">
        <v>0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3">
        <v>0</v>
      </c>
      <c r="M97" s="13">
        <v>0</v>
      </c>
    </row>
    <row r="98" spans="1:13" s="33" customFormat="1" x14ac:dyDescent="0.35">
      <c r="A98" s="13">
        <v>92</v>
      </c>
      <c r="B98" s="4" t="s">
        <v>104</v>
      </c>
      <c r="C98" s="21" t="s">
        <v>90</v>
      </c>
      <c r="D98" s="15">
        <v>69968793</v>
      </c>
      <c r="E98" s="15">
        <v>0</v>
      </c>
      <c r="F98" s="15">
        <v>1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3">
        <v>2</v>
      </c>
    </row>
    <row r="99" spans="1:13" s="35" customFormat="1" x14ac:dyDescent="0.35">
      <c r="A99" s="13">
        <v>93</v>
      </c>
      <c r="B99" s="2" t="s">
        <v>105</v>
      </c>
      <c r="C99" s="25" t="s">
        <v>90</v>
      </c>
      <c r="D99" s="13">
        <v>10111434</v>
      </c>
      <c r="E99" s="23">
        <v>1</v>
      </c>
      <c r="F99" s="23">
        <v>0</v>
      </c>
      <c r="G99" s="23">
        <v>2</v>
      </c>
      <c r="H99" s="23">
        <v>0</v>
      </c>
      <c r="I99" s="23">
        <v>0</v>
      </c>
      <c r="J99" s="23">
        <v>0</v>
      </c>
      <c r="K99" s="23">
        <v>0</v>
      </c>
      <c r="L99" s="23">
        <v>0</v>
      </c>
      <c r="M99" s="13">
        <v>2</v>
      </c>
    </row>
    <row r="100" spans="1:13" s="35" customFormat="1" x14ac:dyDescent="0.35">
      <c r="A100" s="13">
        <v>94</v>
      </c>
      <c r="B100" s="19" t="s">
        <v>106</v>
      </c>
      <c r="C100" s="25" t="s">
        <v>90</v>
      </c>
      <c r="D100" s="42" t="s">
        <v>107</v>
      </c>
      <c r="E100" s="23">
        <v>1</v>
      </c>
      <c r="F100" s="23">
        <v>0</v>
      </c>
      <c r="G100" s="23">
        <v>0</v>
      </c>
      <c r="H100" s="23">
        <v>4</v>
      </c>
      <c r="I100" s="23">
        <v>0</v>
      </c>
      <c r="J100" s="23">
        <v>0</v>
      </c>
      <c r="K100" s="23">
        <v>0</v>
      </c>
      <c r="L100" s="23">
        <v>0</v>
      </c>
      <c r="M100" s="13">
        <v>0</v>
      </c>
    </row>
    <row r="101" spans="1:13" s="36" customFormat="1" x14ac:dyDescent="0.35">
      <c r="A101" s="13">
        <v>95</v>
      </c>
      <c r="B101" s="19" t="s">
        <v>108</v>
      </c>
      <c r="C101" s="25" t="s">
        <v>90</v>
      </c>
      <c r="D101" s="13">
        <v>10111401</v>
      </c>
      <c r="E101" s="23">
        <v>0</v>
      </c>
      <c r="F101" s="23">
        <v>1</v>
      </c>
      <c r="G101" s="23">
        <v>1</v>
      </c>
      <c r="H101" s="23">
        <v>2</v>
      </c>
      <c r="I101" s="23">
        <v>0</v>
      </c>
      <c r="J101" s="23">
        <v>0</v>
      </c>
      <c r="K101" s="23">
        <v>1</v>
      </c>
      <c r="L101" s="23">
        <v>0</v>
      </c>
      <c r="M101" s="13">
        <v>1</v>
      </c>
    </row>
    <row r="102" spans="1:13" s="33" customFormat="1" x14ac:dyDescent="0.35">
      <c r="A102" s="13">
        <v>96</v>
      </c>
      <c r="B102" s="19" t="s">
        <v>109</v>
      </c>
      <c r="C102" s="25" t="s">
        <v>90</v>
      </c>
      <c r="D102" s="13">
        <v>10111433</v>
      </c>
      <c r="E102" s="23">
        <v>0</v>
      </c>
      <c r="F102" s="23">
        <v>1</v>
      </c>
      <c r="G102" s="23">
        <v>0</v>
      </c>
      <c r="H102" s="23">
        <v>0</v>
      </c>
      <c r="I102" s="23">
        <v>0</v>
      </c>
      <c r="J102" s="23">
        <v>0</v>
      </c>
      <c r="K102" s="23">
        <v>0</v>
      </c>
      <c r="L102" s="23">
        <v>0</v>
      </c>
      <c r="M102" s="13">
        <v>0</v>
      </c>
    </row>
    <row r="103" spans="1:13" s="33" customFormat="1" x14ac:dyDescent="0.35">
      <c r="A103" s="13">
        <v>97</v>
      </c>
      <c r="B103" s="18" t="s">
        <v>110</v>
      </c>
      <c r="C103" s="12" t="s">
        <v>90</v>
      </c>
      <c r="D103" s="13">
        <v>10111403</v>
      </c>
      <c r="E103" s="23">
        <v>1</v>
      </c>
      <c r="F103" s="23">
        <v>0</v>
      </c>
      <c r="G103" s="23">
        <v>2</v>
      </c>
      <c r="H103" s="23">
        <v>1</v>
      </c>
      <c r="I103" s="23">
        <v>0</v>
      </c>
      <c r="J103" s="23">
        <v>0</v>
      </c>
      <c r="K103" s="23">
        <v>0</v>
      </c>
      <c r="L103" s="23">
        <v>2</v>
      </c>
      <c r="M103" s="13">
        <v>0</v>
      </c>
    </row>
    <row r="104" spans="1:13" s="33" customFormat="1" x14ac:dyDescent="0.35">
      <c r="A104" s="13">
        <v>98</v>
      </c>
      <c r="B104" s="19" t="s">
        <v>111</v>
      </c>
      <c r="C104" s="25" t="s">
        <v>90</v>
      </c>
      <c r="D104" s="13">
        <v>69879155</v>
      </c>
      <c r="E104" s="23">
        <v>0</v>
      </c>
      <c r="F104" s="23">
        <v>1</v>
      </c>
      <c r="G104" s="23">
        <v>0</v>
      </c>
      <c r="H104" s="23">
        <v>0</v>
      </c>
      <c r="I104" s="23">
        <v>0</v>
      </c>
      <c r="J104" s="23">
        <v>0</v>
      </c>
      <c r="K104" s="23">
        <v>0</v>
      </c>
      <c r="L104" s="23">
        <v>0</v>
      </c>
      <c r="M104" s="13">
        <v>1</v>
      </c>
    </row>
    <row r="105" spans="1:13" s="33" customFormat="1" x14ac:dyDescent="0.35">
      <c r="A105" s="13">
        <v>99</v>
      </c>
      <c r="B105" s="19" t="s">
        <v>112</v>
      </c>
      <c r="C105" s="25" t="s">
        <v>90</v>
      </c>
      <c r="D105" s="13">
        <v>69883228</v>
      </c>
      <c r="E105" s="23">
        <v>0</v>
      </c>
      <c r="F105" s="23">
        <v>1</v>
      </c>
      <c r="G105" s="23">
        <v>0</v>
      </c>
      <c r="H105" s="23">
        <v>1</v>
      </c>
      <c r="I105" s="23">
        <v>0</v>
      </c>
      <c r="J105" s="23">
        <v>0</v>
      </c>
      <c r="K105" s="23">
        <v>0</v>
      </c>
      <c r="L105" s="23">
        <v>0</v>
      </c>
      <c r="M105" s="13">
        <v>0</v>
      </c>
    </row>
    <row r="106" spans="1:13" s="35" customFormat="1" x14ac:dyDescent="0.35">
      <c r="A106" s="13">
        <v>100</v>
      </c>
      <c r="B106" s="18" t="s">
        <v>113</v>
      </c>
      <c r="C106" s="12" t="s">
        <v>90</v>
      </c>
      <c r="D106" s="13">
        <v>10111399</v>
      </c>
      <c r="E106" s="23">
        <v>1</v>
      </c>
      <c r="F106" s="23">
        <v>0</v>
      </c>
      <c r="G106" s="23">
        <v>3</v>
      </c>
      <c r="H106" s="23">
        <v>1</v>
      </c>
      <c r="I106" s="23">
        <v>0</v>
      </c>
      <c r="J106" s="23">
        <v>0</v>
      </c>
      <c r="K106" s="23">
        <v>0</v>
      </c>
      <c r="L106" s="23">
        <v>0</v>
      </c>
      <c r="M106" s="13">
        <v>0</v>
      </c>
    </row>
    <row r="107" spans="1:13" s="33" customFormat="1" x14ac:dyDescent="0.35">
      <c r="A107" s="13">
        <v>101</v>
      </c>
      <c r="B107" s="19" t="s">
        <v>114</v>
      </c>
      <c r="C107" s="25" t="s">
        <v>90</v>
      </c>
      <c r="D107" s="13">
        <v>69920664</v>
      </c>
      <c r="E107" s="23">
        <v>0</v>
      </c>
      <c r="F107" s="23">
        <v>1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13">
        <v>1</v>
      </c>
    </row>
    <row r="108" spans="1:13" s="35" customFormat="1" x14ac:dyDescent="0.35">
      <c r="A108" s="13">
        <v>102</v>
      </c>
      <c r="B108" s="18" t="s">
        <v>115</v>
      </c>
      <c r="C108" s="12" t="s">
        <v>90</v>
      </c>
      <c r="D108" s="13">
        <v>69882011</v>
      </c>
      <c r="E108" s="23">
        <v>0</v>
      </c>
      <c r="F108" s="23">
        <v>1</v>
      </c>
      <c r="G108" s="23">
        <v>0</v>
      </c>
      <c r="H108" s="23">
        <v>4</v>
      </c>
      <c r="I108" s="23">
        <v>0</v>
      </c>
      <c r="J108" s="23">
        <v>0</v>
      </c>
      <c r="K108" s="23">
        <v>0</v>
      </c>
      <c r="L108" s="23">
        <v>0</v>
      </c>
      <c r="M108" s="13">
        <v>0</v>
      </c>
    </row>
    <row r="109" spans="1:13" s="33" customFormat="1" x14ac:dyDescent="0.35">
      <c r="A109" s="13">
        <v>103</v>
      </c>
      <c r="B109" s="19" t="s">
        <v>116</v>
      </c>
      <c r="C109" s="25" t="s">
        <v>90</v>
      </c>
      <c r="D109" s="13">
        <v>69919691</v>
      </c>
      <c r="E109" s="23">
        <v>0</v>
      </c>
      <c r="F109" s="23">
        <v>1</v>
      </c>
      <c r="G109" s="23">
        <v>0</v>
      </c>
      <c r="H109" s="23">
        <v>0</v>
      </c>
      <c r="I109" s="23">
        <v>0</v>
      </c>
      <c r="J109" s="23">
        <v>0</v>
      </c>
      <c r="K109" s="23">
        <v>0</v>
      </c>
      <c r="L109" s="23">
        <v>0</v>
      </c>
      <c r="M109" s="13">
        <v>2</v>
      </c>
    </row>
    <row r="110" spans="1:13" s="33" customFormat="1" x14ac:dyDescent="0.35">
      <c r="A110" s="13">
        <v>104</v>
      </c>
      <c r="B110" s="19" t="s">
        <v>117</v>
      </c>
      <c r="C110" s="25" t="s">
        <v>90</v>
      </c>
      <c r="D110" s="13">
        <v>69760268</v>
      </c>
      <c r="E110" s="23">
        <v>0</v>
      </c>
      <c r="F110" s="23">
        <v>0</v>
      </c>
      <c r="G110" s="23">
        <v>0</v>
      </c>
      <c r="H110" s="23">
        <v>0</v>
      </c>
      <c r="I110" s="23">
        <v>0</v>
      </c>
      <c r="J110" s="23">
        <v>0</v>
      </c>
      <c r="K110" s="23">
        <v>0</v>
      </c>
      <c r="L110" s="23">
        <v>0</v>
      </c>
      <c r="M110" s="13">
        <v>1</v>
      </c>
    </row>
    <row r="111" spans="1:13" s="35" customFormat="1" x14ac:dyDescent="0.35">
      <c r="A111" s="13">
        <v>105</v>
      </c>
      <c r="B111" s="18" t="s">
        <v>118</v>
      </c>
      <c r="C111" s="12" t="s">
        <v>90</v>
      </c>
      <c r="D111" s="13">
        <v>69760255</v>
      </c>
      <c r="E111" s="23">
        <v>0</v>
      </c>
      <c r="F111" s="23">
        <v>1</v>
      </c>
      <c r="G111" s="23">
        <v>0</v>
      </c>
      <c r="H111" s="23">
        <v>0</v>
      </c>
      <c r="I111" s="23">
        <v>0</v>
      </c>
      <c r="J111" s="23">
        <v>0</v>
      </c>
      <c r="K111" s="23">
        <v>0</v>
      </c>
      <c r="L111" s="23">
        <v>0</v>
      </c>
      <c r="M111" s="13">
        <v>3</v>
      </c>
    </row>
    <row r="112" spans="1:13" s="33" customFormat="1" x14ac:dyDescent="0.35">
      <c r="A112" s="13">
        <v>106</v>
      </c>
      <c r="B112" s="19" t="s">
        <v>119</v>
      </c>
      <c r="C112" s="25" t="s">
        <v>120</v>
      </c>
      <c r="D112" s="13">
        <v>69968109</v>
      </c>
      <c r="E112" s="23">
        <v>0</v>
      </c>
      <c r="F112" s="23">
        <v>1</v>
      </c>
      <c r="G112" s="23">
        <v>0</v>
      </c>
      <c r="H112" s="23">
        <v>0</v>
      </c>
      <c r="I112" s="23">
        <v>0</v>
      </c>
      <c r="J112" s="23">
        <v>0</v>
      </c>
      <c r="K112" s="23">
        <v>0</v>
      </c>
      <c r="L112" s="23">
        <v>0</v>
      </c>
      <c r="M112" s="13">
        <v>0</v>
      </c>
    </row>
    <row r="113" spans="1:13" s="33" customFormat="1" ht="13.5" customHeight="1" x14ac:dyDescent="0.35">
      <c r="A113" s="13">
        <v>107</v>
      </c>
      <c r="B113" s="19" t="s">
        <v>121</v>
      </c>
      <c r="C113" s="25" t="s">
        <v>120</v>
      </c>
      <c r="D113" s="13">
        <v>10111413</v>
      </c>
      <c r="E113" s="23">
        <v>0</v>
      </c>
      <c r="F113" s="23">
        <v>0</v>
      </c>
      <c r="G113" s="23">
        <v>0</v>
      </c>
      <c r="H113" s="23">
        <v>0</v>
      </c>
      <c r="I113" s="23">
        <v>0</v>
      </c>
      <c r="J113" s="23">
        <v>0</v>
      </c>
      <c r="K113" s="23">
        <v>0</v>
      </c>
      <c r="L113" s="23">
        <v>0</v>
      </c>
      <c r="M113" s="13">
        <v>3</v>
      </c>
    </row>
    <row r="114" spans="1:13" s="35" customFormat="1" x14ac:dyDescent="0.35">
      <c r="A114" s="13">
        <v>108</v>
      </c>
      <c r="B114" s="18" t="s">
        <v>122</v>
      </c>
      <c r="C114" s="12" t="s">
        <v>120</v>
      </c>
      <c r="D114" s="20">
        <v>10111425</v>
      </c>
      <c r="E114" s="14">
        <v>0</v>
      </c>
      <c r="F114" s="14">
        <v>0</v>
      </c>
      <c r="G114" s="14">
        <v>0</v>
      </c>
      <c r="H114" s="14">
        <v>1</v>
      </c>
      <c r="I114" s="14">
        <v>0</v>
      </c>
      <c r="J114" s="14">
        <v>0</v>
      </c>
      <c r="K114" s="14">
        <v>0</v>
      </c>
      <c r="L114" s="14">
        <v>0</v>
      </c>
      <c r="M114" s="13">
        <v>0</v>
      </c>
    </row>
    <row r="115" spans="1:13" s="33" customFormat="1" x14ac:dyDescent="0.35">
      <c r="A115" s="13">
        <v>109</v>
      </c>
      <c r="B115" s="55" t="s">
        <v>123</v>
      </c>
      <c r="C115" s="12" t="s">
        <v>120</v>
      </c>
      <c r="D115" s="13">
        <v>10111404</v>
      </c>
      <c r="E115" s="14">
        <v>1</v>
      </c>
      <c r="F115" s="14">
        <v>0</v>
      </c>
      <c r="G115" s="14">
        <v>0</v>
      </c>
      <c r="H115" s="14">
        <v>4</v>
      </c>
      <c r="I115" s="14">
        <v>0</v>
      </c>
      <c r="J115" s="14">
        <v>0</v>
      </c>
      <c r="K115" s="14">
        <v>0</v>
      </c>
      <c r="L115" s="14">
        <v>0</v>
      </c>
      <c r="M115" s="13">
        <v>0</v>
      </c>
    </row>
    <row r="116" spans="1:13" s="33" customFormat="1" x14ac:dyDescent="0.35">
      <c r="A116" s="13">
        <v>110</v>
      </c>
      <c r="B116" s="55" t="s">
        <v>124</v>
      </c>
      <c r="C116" s="12" t="s">
        <v>120</v>
      </c>
      <c r="D116" s="11">
        <v>69883229</v>
      </c>
      <c r="E116" s="14">
        <v>0</v>
      </c>
      <c r="F116" s="14">
        <v>1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3">
        <v>2</v>
      </c>
    </row>
    <row r="117" spans="1:13" s="33" customFormat="1" x14ac:dyDescent="0.35">
      <c r="A117" s="13">
        <v>111</v>
      </c>
      <c r="B117" s="2" t="s">
        <v>125</v>
      </c>
      <c r="C117" s="19" t="s">
        <v>120</v>
      </c>
      <c r="D117" s="13">
        <v>70007949</v>
      </c>
      <c r="E117" s="13">
        <v>0</v>
      </c>
      <c r="F117" s="13">
        <v>1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</row>
    <row r="118" spans="1:13" s="35" customFormat="1" x14ac:dyDescent="0.35">
      <c r="A118" s="13">
        <v>112</v>
      </c>
      <c r="B118" s="4" t="s">
        <v>126</v>
      </c>
      <c r="C118" s="27" t="s">
        <v>120</v>
      </c>
      <c r="D118" s="26">
        <v>69882014</v>
      </c>
      <c r="E118" s="28">
        <v>0</v>
      </c>
      <c r="F118" s="28">
        <v>1</v>
      </c>
      <c r="G118" s="28">
        <v>0</v>
      </c>
      <c r="H118" s="28">
        <v>3</v>
      </c>
      <c r="I118" s="28">
        <v>0</v>
      </c>
      <c r="J118" s="28">
        <v>0</v>
      </c>
      <c r="K118" s="28">
        <v>0</v>
      </c>
      <c r="L118" s="28">
        <v>0</v>
      </c>
      <c r="M118" s="13">
        <v>0</v>
      </c>
    </row>
    <row r="119" spans="1:13" s="33" customFormat="1" x14ac:dyDescent="0.35">
      <c r="A119" s="13">
        <v>113</v>
      </c>
      <c r="B119" s="2" t="s">
        <v>127</v>
      </c>
      <c r="C119" s="25" t="s">
        <v>120</v>
      </c>
      <c r="D119" s="13">
        <v>69760270</v>
      </c>
      <c r="E119" s="23">
        <v>0</v>
      </c>
      <c r="F119" s="23">
        <v>1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0</v>
      </c>
      <c r="M119" s="13">
        <v>1</v>
      </c>
    </row>
    <row r="120" spans="1:13" s="34" customFormat="1" x14ac:dyDescent="0.35">
      <c r="A120" s="13">
        <v>114</v>
      </c>
      <c r="B120" s="2" t="s">
        <v>128</v>
      </c>
      <c r="C120" s="25" t="s">
        <v>120</v>
      </c>
      <c r="D120" s="20">
        <v>69923350</v>
      </c>
      <c r="E120" s="23">
        <v>0</v>
      </c>
      <c r="F120" s="23">
        <v>0</v>
      </c>
      <c r="G120" s="23">
        <v>0</v>
      </c>
      <c r="H120" s="23">
        <v>0</v>
      </c>
      <c r="I120" s="23">
        <v>0</v>
      </c>
      <c r="J120" s="23">
        <v>0</v>
      </c>
      <c r="K120" s="23">
        <v>0</v>
      </c>
      <c r="L120" s="23">
        <v>0</v>
      </c>
      <c r="M120" s="13">
        <v>0</v>
      </c>
    </row>
    <row r="121" spans="1:13" s="35" customFormat="1" x14ac:dyDescent="0.35">
      <c r="A121" s="13">
        <v>115</v>
      </c>
      <c r="B121" s="2" t="s">
        <v>129</v>
      </c>
      <c r="C121" s="25" t="s">
        <v>120</v>
      </c>
      <c r="D121" s="15">
        <v>69760258</v>
      </c>
      <c r="E121" s="23">
        <v>0</v>
      </c>
      <c r="F121" s="23">
        <v>1</v>
      </c>
      <c r="G121" s="23">
        <v>0</v>
      </c>
      <c r="H121" s="23">
        <v>1</v>
      </c>
      <c r="I121" s="23">
        <v>0</v>
      </c>
      <c r="J121" s="23">
        <v>0</v>
      </c>
      <c r="K121" s="23">
        <v>0</v>
      </c>
      <c r="L121" s="23">
        <v>0</v>
      </c>
      <c r="M121" s="13">
        <v>1</v>
      </c>
    </row>
    <row r="122" spans="1:13" s="83" customFormat="1" x14ac:dyDescent="0.35">
      <c r="A122" s="13">
        <v>116</v>
      </c>
      <c r="B122" s="81" t="s">
        <v>130</v>
      </c>
      <c r="C122" s="82" t="s">
        <v>120</v>
      </c>
      <c r="D122" s="13">
        <v>69883226</v>
      </c>
      <c r="E122" s="13">
        <v>1</v>
      </c>
      <c r="F122" s="13">
        <v>0</v>
      </c>
      <c r="G122" s="13">
        <v>1</v>
      </c>
      <c r="H122" s="13">
        <v>2</v>
      </c>
      <c r="I122" s="13">
        <v>0</v>
      </c>
      <c r="J122" s="13">
        <v>0</v>
      </c>
      <c r="K122" s="13">
        <v>0</v>
      </c>
      <c r="L122" s="13">
        <v>0</v>
      </c>
      <c r="M122" s="13">
        <v>2</v>
      </c>
    </row>
    <row r="123" spans="1:13" s="35" customFormat="1" x14ac:dyDescent="0.35">
      <c r="A123" s="13">
        <v>117</v>
      </c>
      <c r="B123" s="50" t="s">
        <v>131</v>
      </c>
      <c r="C123" s="19" t="s">
        <v>120</v>
      </c>
      <c r="D123" s="13">
        <v>69883225</v>
      </c>
      <c r="E123" s="13">
        <v>1</v>
      </c>
      <c r="F123" s="13">
        <v>0</v>
      </c>
      <c r="G123" s="13">
        <v>0</v>
      </c>
      <c r="H123" s="13">
        <v>1</v>
      </c>
      <c r="I123" s="13">
        <v>0</v>
      </c>
      <c r="J123" s="13">
        <v>0</v>
      </c>
      <c r="K123" s="13">
        <v>0</v>
      </c>
      <c r="L123" s="13">
        <v>0</v>
      </c>
      <c r="M123" s="13">
        <v>2</v>
      </c>
    </row>
    <row r="124" spans="1:13" s="35" customFormat="1" x14ac:dyDescent="0.35">
      <c r="A124" s="13">
        <v>118</v>
      </c>
      <c r="B124" s="2" t="s">
        <v>108</v>
      </c>
      <c r="C124" s="19" t="s">
        <v>120</v>
      </c>
      <c r="D124" s="13">
        <v>10111412</v>
      </c>
      <c r="E124" s="13">
        <v>1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3</v>
      </c>
    </row>
    <row r="125" spans="1:13" s="33" customFormat="1" x14ac:dyDescent="0.35">
      <c r="A125" s="13">
        <v>119</v>
      </c>
      <c r="B125" s="4" t="s">
        <v>132</v>
      </c>
      <c r="C125" s="44" t="s">
        <v>120</v>
      </c>
      <c r="D125" s="15">
        <v>10113047</v>
      </c>
      <c r="E125" s="22">
        <v>0</v>
      </c>
      <c r="F125" s="22">
        <v>0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13">
        <v>0</v>
      </c>
    </row>
    <row r="126" spans="1:13" s="33" customFormat="1" x14ac:dyDescent="0.35">
      <c r="A126" s="13">
        <v>120</v>
      </c>
      <c r="B126" s="50" t="s">
        <v>133</v>
      </c>
      <c r="C126" s="2" t="s">
        <v>120</v>
      </c>
      <c r="D126" s="13">
        <v>10111405</v>
      </c>
      <c r="E126" s="23">
        <v>0</v>
      </c>
      <c r="F126" s="23">
        <v>0</v>
      </c>
      <c r="G126" s="23">
        <v>0</v>
      </c>
      <c r="H126" s="23">
        <v>1</v>
      </c>
      <c r="I126" s="23">
        <v>0</v>
      </c>
      <c r="J126" s="23">
        <v>0</v>
      </c>
      <c r="K126" s="23">
        <v>0</v>
      </c>
      <c r="L126" s="23">
        <v>0</v>
      </c>
      <c r="M126" s="13">
        <v>2</v>
      </c>
    </row>
    <row r="127" spans="1:13" s="33" customFormat="1" x14ac:dyDescent="0.35">
      <c r="A127" s="13">
        <v>121</v>
      </c>
      <c r="B127" s="19" t="s">
        <v>134</v>
      </c>
      <c r="C127" s="25" t="s">
        <v>135</v>
      </c>
      <c r="D127" s="42" t="s">
        <v>136</v>
      </c>
      <c r="E127" s="23">
        <v>0</v>
      </c>
      <c r="F127" s="23">
        <v>0</v>
      </c>
      <c r="G127" s="23">
        <v>0</v>
      </c>
      <c r="H127" s="23">
        <v>2</v>
      </c>
      <c r="I127" s="23">
        <v>0</v>
      </c>
      <c r="J127" s="23">
        <v>0</v>
      </c>
      <c r="K127" s="23">
        <v>0</v>
      </c>
      <c r="L127" s="23">
        <v>0</v>
      </c>
      <c r="M127" s="13">
        <v>0</v>
      </c>
    </row>
    <row r="128" spans="1:13" s="33" customFormat="1" x14ac:dyDescent="0.35">
      <c r="A128" s="13">
        <v>122</v>
      </c>
      <c r="B128" s="44" t="s">
        <v>137</v>
      </c>
      <c r="C128" s="21" t="s">
        <v>135</v>
      </c>
      <c r="D128" s="42" t="s">
        <v>138</v>
      </c>
      <c r="E128" s="22">
        <v>1</v>
      </c>
      <c r="F128" s="22">
        <v>1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13">
        <v>0</v>
      </c>
    </row>
    <row r="129" spans="1:13" s="33" customFormat="1" x14ac:dyDescent="0.35">
      <c r="A129" s="13">
        <v>123</v>
      </c>
      <c r="B129" s="18" t="s">
        <v>139</v>
      </c>
      <c r="C129" s="12" t="s">
        <v>135</v>
      </c>
      <c r="D129" s="13">
        <v>69882013</v>
      </c>
      <c r="E129" s="23">
        <v>1</v>
      </c>
      <c r="F129" s="23">
        <v>0</v>
      </c>
      <c r="G129" s="23">
        <v>0</v>
      </c>
      <c r="H129" s="23">
        <v>0</v>
      </c>
      <c r="I129" s="23">
        <v>0</v>
      </c>
      <c r="J129" s="23">
        <v>0</v>
      </c>
      <c r="K129" s="23">
        <v>0</v>
      </c>
      <c r="L129" s="23">
        <v>0</v>
      </c>
      <c r="M129" s="13">
        <v>1</v>
      </c>
    </row>
    <row r="130" spans="1:13" s="33" customFormat="1" x14ac:dyDescent="0.35">
      <c r="A130" s="13">
        <v>124</v>
      </c>
      <c r="B130" s="19" t="s">
        <v>140</v>
      </c>
      <c r="C130" s="25" t="s">
        <v>135</v>
      </c>
      <c r="D130" s="13">
        <v>10111409</v>
      </c>
      <c r="E130" s="23">
        <v>1</v>
      </c>
      <c r="F130" s="23">
        <v>0</v>
      </c>
      <c r="G130" s="23">
        <v>0</v>
      </c>
      <c r="H130" s="23">
        <v>1</v>
      </c>
      <c r="I130" s="23">
        <v>0</v>
      </c>
      <c r="J130" s="23">
        <v>0</v>
      </c>
      <c r="K130" s="23">
        <v>0</v>
      </c>
      <c r="L130" s="23">
        <v>0</v>
      </c>
      <c r="M130" s="13">
        <v>1</v>
      </c>
    </row>
    <row r="131" spans="1:13" s="34" customFormat="1" x14ac:dyDescent="0.35">
      <c r="A131" s="13">
        <v>125</v>
      </c>
      <c r="B131" s="2" t="s">
        <v>141</v>
      </c>
      <c r="C131" s="25" t="s">
        <v>135</v>
      </c>
      <c r="D131" s="20">
        <v>69974897</v>
      </c>
      <c r="E131" s="23">
        <v>0</v>
      </c>
      <c r="F131" s="23">
        <v>1</v>
      </c>
      <c r="G131" s="23">
        <v>0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  <c r="M131" s="13">
        <v>0</v>
      </c>
    </row>
    <row r="132" spans="1:13" s="80" customFormat="1" x14ac:dyDescent="0.35">
      <c r="A132" s="29">
        <v>126</v>
      </c>
      <c r="B132" s="56" t="s">
        <v>142</v>
      </c>
      <c r="C132" s="78" t="s">
        <v>135</v>
      </c>
      <c r="D132" s="29">
        <v>10111419</v>
      </c>
      <c r="E132" s="79">
        <v>1</v>
      </c>
      <c r="F132" s="79">
        <v>0</v>
      </c>
      <c r="G132" s="79">
        <v>0</v>
      </c>
      <c r="H132" s="79">
        <v>5</v>
      </c>
      <c r="I132" s="79">
        <v>0</v>
      </c>
      <c r="J132" s="79">
        <v>0</v>
      </c>
      <c r="K132" s="79">
        <v>0</v>
      </c>
      <c r="L132" s="79">
        <v>0</v>
      </c>
      <c r="M132" s="29">
        <v>0</v>
      </c>
    </row>
    <row r="133" spans="1:13" s="33" customFormat="1" x14ac:dyDescent="0.35">
      <c r="A133" s="13">
        <v>127</v>
      </c>
      <c r="B133" s="18" t="s">
        <v>143</v>
      </c>
      <c r="C133" s="12" t="s">
        <v>144</v>
      </c>
      <c r="D133" s="13">
        <v>69980474</v>
      </c>
      <c r="E133" s="23">
        <v>0</v>
      </c>
      <c r="F133" s="23">
        <v>1</v>
      </c>
      <c r="G133" s="23">
        <v>0</v>
      </c>
      <c r="H133" s="23">
        <v>0</v>
      </c>
      <c r="I133" s="23">
        <v>0</v>
      </c>
      <c r="J133" s="23">
        <v>0</v>
      </c>
      <c r="K133" s="23">
        <v>0</v>
      </c>
      <c r="L133" s="23">
        <v>0</v>
      </c>
      <c r="M133" s="13">
        <v>0</v>
      </c>
    </row>
    <row r="134" spans="1:13" s="35" customFormat="1" x14ac:dyDescent="0.35">
      <c r="A134" s="13">
        <v>128</v>
      </c>
      <c r="B134" s="19" t="s">
        <v>145</v>
      </c>
      <c r="C134" s="25" t="s">
        <v>144</v>
      </c>
      <c r="D134" s="13">
        <v>69956340</v>
      </c>
      <c r="E134" s="23">
        <v>0</v>
      </c>
      <c r="F134" s="23">
        <v>0</v>
      </c>
      <c r="G134" s="23">
        <v>0</v>
      </c>
      <c r="H134" s="23">
        <v>0</v>
      </c>
      <c r="I134" s="23">
        <v>0</v>
      </c>
      <c r="J134" s="23">
        <v>0</v>
      </c>
      <c r="K134" s="23">
        <v>0</v>
      </c>
      <c r="L134" s="23">
        <v>0</v>
      </c>
      <c r="M134" s="13">
        <v>1</v>
      </c>
    </row>
    <row r="135" spans="1:13" s="35" customFormat="1" x14ac:dyDescent="0.35">
      <c r="A135" s="13">
        <v>129</v>
      </c>
      <c r="B135" s="19" t="s">
        <v>146</v>
      </c>
      <c r="C135" s="25" t="s">
        <v>144</v>
      </c>
      <c r="D135" s="13">
        <v>69994883</v>
      </c>
      <c r="E135" s="23">
        <v>0</v>
      </c>
      <c r="F135" s="23">
        <v>1</v>
      </c>
      <c r="G135" s="23">
        <v>0</v>
      </c>
      <c r="H135" s="23">
        <v>0</v>
      </c>
      <c r="I135" s="23">
        <v>0</v>
      </c>
      <c r="J135" s="23">
        <v>0</v>
      </c>
      <c r="K135" s="23">
        <v>0</v>
      </c>
      <c r="L135" s="23">
        <v>1</v>
      </c>
      <c r="M135" s="13">
        <v>0</v>
      </c>
    </row>
    <row r="136" spans="1:13" s="35" customFormat="1" x14ac:dyDescent="0.35">
      <c r="A136" s="13">
        <v>130</v>
      </c>
      <c r="B136" s="19" t="s">
        <v>147</v>
      </c>
      <c r="C136" s="25" t="s">
        <v>144</v>
      </c>
      <c r="D136" s="13">
        <v>69760260</v>
      </c>
      <c r="E136" s="23">
        <v>0</v>
      </c>
      <c r="F136" s="23">
        <v>1</v>
      </c>
      <c r="G136" s="23">
        <v>1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  <c r="M136" s="13">
        <v>1</v>
      </c>
    </row>
    <row r="137" spans="1:13" s="35" customFormat="1" x14ac:dyDescent="0.35">
      <c r="A137" s="13">
        <v>131</v>
      </c>
      <c r="B137" s="19" t="s">
        <v>148</v>
      </c>
      <c r="C137" s="25" t="s">
        <v>144</v>
      </c>
      <c r="D137" s="13">
        <v>69883236</v>
      </c>
      <c r="E137" s="23">
        <v>0</v>
      </c>
      <c r="F137" s="23">
        <v>1</v>
      </c>
      <c r="G137" s="23">
        <v>0</v>
      </c>
      <c r="H137" s="23">
        <v>1</v>
      </c>
      <c r="I137" s="23">
        <v>0</v>
      </c>
      <c r="J137" s="23">
        <v>0</v>
      </c>
      <c r="K137" s="23">
        <v>0</v>
      </c>
      <c r="L137" s="23">
        <v>0</v>
      </c>
      <c r="M137" s="13">
        <v>2</v>
      </c>
    </row>
    <row r="138" spans="1:13" s="33" customFormat="1" x14ac:dyDescent="0.35">
      <c r="A138" s="13">
        <v>132</v>
      </c>
      <c r="B138" s="19" t="s">
        <v>149</v>
      </c>
      <c r="C138" s="25" t="s">
        <v>144</v>
      </c>
      <c r="D138" s="13">
        <v>69900286</v>
      </c>
      <c r="E138" s="23">
        <v>0</v>
      </c>
      <c r="F138" s="23">
        <v>1</v>
      </c>
      <c r="G138" s="23">
        <v>0</v>
      </c>
      <c r="H138" s="23">
        <v>0</v>
      </c>
      <c r="I138" s="23">
        <v>0</v>
      </c>
      <c r="J138" s="23">
        <v>0</v>
      </c>
      <c r="K138" s="23">
        <v>0</v>
      </c>
      <c r="L138" s="23">
        <v>0</v>
      </c>
      <c r="M138" s="13">
        <v>0</v>
      </c>
    </row>
    <row r="139" spans="1:13" s="34" customFormat="1" x14ac:dyDescent="0.35">
      <c r="A139" s="13">
        <v>133</v>
      </c>
      <c r="B139" s="3" t="s">
        <v>150</v>
      </c>
      <c r="C139" s="12" t="s">
        <v>144</v>
      </c>
      <c r="D139" s="13">
        <v>69882016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3">
        <v>1</v>
      </c>
    </row>
    <row r="140" spans="1:13" s="33" customFormat="1" x14ac:dyDescent="0.35">
      <c r="A140" s="13">
        <v>134</v>
      </c>
      <c r="B140" s="2" t="s">
        <v>151</v>
      </c>
      <c r="C140" s="19" t="s">
        <v>144</v>
      </c>
      <c r="D140" s="13">
        <v>69883234</v>
      </c>
      <c r="E140" s="13">
        <v>0</v>
      </c>
      <c r="F140" s="13">
        <v>1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1</v>
      </c>
    </row>
    <row r="141" spans="1:13" s="34" customFormat="1" x14ac:dyDescent="0.35">
      <c r="A141" s="13">
        <v>135</v>
      </c>
      <c r="B141" s="4" t="s">
        <v>152</v>
      </c>
      <c r="C141" s="21" t="s">
        <v>144</v>
      </c>
      <c r="D141" s="13">
        <v>69900280</v>
      </c>
      <c r="E141" s="22">
        <v>0</v>
      </c>
      <c r="F141" s="22">
        <v>1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13">
        <v>1</v>
      </c>
    </row>
    <row r="142" spans="1:13" s="34" customFormat="1" x14ac:dyDescent="0.35">
      <c r="A142" s="13">
        <v>136</v>
      </c>
      <c r="B142" s="2" t="s">
        <v>153</v>
      </c>
      <c r="C142" s="25" t="s">
        <v>144</v>
      </c>
      <c r="D142" s="20">
        <v>10111407</v>
      </c>
      <c r="E142" s="23">
        <v>0</v>
      </c>
      <c r="F142" s="23">
        <v>0</v>
      </c>
      <c r="G142" s="23">
        <v>0</v>
      </c>
      <c r="H142" s="23">
        <v>0</v>
      </c>
      <c r="I142" s="23">
        <v>0</v>
      </c>
      <c r="J142" s="23">
        <v>0</v>
      </c>
      <c r="K142" s="23">
        <v>0</v>
      </c>
      <c r="L142" s="23">
        <v>0</v>
      </c>
      <c r="M142" s="13">
        <v>1</v>
      </c>
    </row>
    <row r="143" spans="1:13" s="33" customFormat="1" x14ac:dyDescent="0.35">
      <c r="A143" s="13">
        <v>137</v>
      </c>
      <c r="B143" s="3" t="s">
        <v>154</v>
      </c>
      <c r="C143" s="12" t="s">
        <v>144</v>
      </c>
      <c r="D143" s="54">
        <v>10111424</v>
      </c>
      <c r="E143" s="14">
        <v>1</v>
      </c>
      <c r="F143" s="14">
        <v>0</v>
      </c>
      <c r="G143" s="14">
        <v>2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3">
        <v>0</v>
      </c>
    </row>
    <row r="144" spans="1:13" s="35" customFormat="1" x14ac:dyDescent="0.35">
      <c r="A144" s="13">
        <v>138</v>
      </c>
      <c r="B144" s="56" t="s">
        <v>155</v>
      </c>
      <c r="C144" s="19" t="s">
        <v>144</v>
      </c>
      <c r="D144" s="13">
        <v>10111429</v>
      </c>
      <c r="E144" s="13">
        <v>1</v>
      </c>
      <c r="F144" s="13">
        <v>0</v>
      </c>
      <c r="G144" s="13">
        <v>3</v>
      </c>
      <c r="H144" s="13">
        <v>2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</row>
    <row r="145" spans="1:13" s="34" customFormat="1" x14ac:dyDescent="0.35">
      <c r="A145" s="13">
        <v>139</v>
      </c>
      <c r="B145" s="4" t="s">
        <v>156</v>
      </c>
      <c r="C145" s="21" t="s">
        <v>157</v>
      </c>
      <c r="D145" s="13">
        <v>69980221</v>
      </c>
      <c r="E145" s="22">
        <v>0</v>
      </c>
      <c r="F145" s="22">
        <v>0</v>
      </c>
      <c r="G145" s="22">
        <v>0</v>
      </c>
      <c r="H145" s="22">
        <v>1</v>
      </c>
      <c r="I145" s="22">
        <v>0</v>
      </c>
      <c r="J145" s="22">
        <v>0</v>
      </c>
      <c r="K145" s="22">
        <v>0</v>
      </c>
      <c r="L145" s="22">
        <v>0</v>
      </c>
      <c r="M145" s="13">
        <v>1</v>
      </c>
    </row>
    <row r="146" spans="1:13" s="33" customFormat="1" x14ac:dyDescent="0.35">
      <c r="A146" s="13">
        <v>140</v>
      </c>
      <c r="B146" s="2" t="s">
        <v>158</v>
      </c>
      <c r="C146" s="25" t="s">
        <v>157</v>
      </c>
      <c r="D146" s="13">
        <v>69760261</v>
      </c>
      <c r="E146" s="23">
        <v>0</v>
      </c>
      <c r="F146" s="23">
        <v>1</v>
      </c>
      <c r="G146" s="23">
        <v>0</v>
      </c>
      <c r="H146" s="23">
        <v>0</v>
      </c>
      <c r="I146" s="23">
        <v>0</v>
      </c>
      <c r="J146" s="23">
        <v>0</v>
      </c>
      <c r="K146" s="23">
        <v>0</v>
      </c>
      <c r="L146" s="23">
        <v>0</v>
      </c>
      <c r="M146" s="13">
        <v>0</v>
      </c>
    </row>
    <row r="147" spans="1:13" s="34" customFormat="1" x14ac:dyDescent="0.35">
      <c r="A147" s="13">
        <v>141</v>
      </c>
      <c r="B147" s="2" t="s">
        <v>159</v>
      </c>
      <c r="C147" s="25" t="s">
        <v>157</v>
      </c>
      <c r="D147" s="13">
        <v>69887359</v>
      </c>
      <c r="E147" s="23">
        <v>0</v>
      </c>
      <c r="F147" s="23">
        <v>0</v>
      </c>
      <c r="G147" s="23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  <c r="M147" s="13">
        <v>0</v>
      </c>
    </row>
    <row r="148" spans="1:13" s="36" customFormat="1" x14ac:dyDescent="0.35">
      <c r="A148" s="13">
        <v>142</v>
      </c>
      <c r="B148" s="2" t="s">
        <v>160</v>
      </c>
      <c r="C148" s="25" t="s">
        <v>157</v>
      </c>
      <c r="D148" s="13">
        <v>69888201</v>
      </c>
      <c r="E148" s="23">
        <v>0</v>
      </c>
      <c r="F148" s="23">
        <v>0</v>
      </c>
      <c r="G148" s="23">
        <v>0</v>
      </c>
      <c r="H148" s="23">
        <v>1</v>
      </c>
      <c r="I148" s="23">
        <v>0</v>
      </c>
      <c r="J148" s="23">
        <v>0</v>
      </c>
      <c r="K148" s="23">
        <v>0</v>
      </c>
      <c r="L148" s="23">
        <v>0</v>
      </c>
      <c r="M148" s="13">
        <v>0</v>
      </c>
    </row>
    <row r="149" spans="1:13" s="34" customFormat="1" x14ac:dyDescent="0.35">
      <c r="A149" s="11">
        <v>143</v>
      </c>
      <c r="B149" s="3" t="s">
        <v>161</v>
      </c>
      <c r="C149" s="12" t="s">
        <v>157</v>
      </c>
      <c r="D149" s="11">
        <v>10111397</v>
      </c>
      <c r="E149" s="14">
        <v>0</v>
      </c>
      <c r="F149" s="14">
        <v>0</v>
      </c>
      <c r="G149" s="14">
        <v>0</v>
      </c>
      <c r="H149" s="14">
        <v>1</v>
      </c>
      <c r="I149" s="14">
        <v>0</v>
      </c>
      <c r="J149" s="14">
        <v>0</v>
      </c>
      <c r="K149" s="14">
        <v>0</v>
      </c>
      <c r="L149" s="14">
        <v>0</v>
      </c>
      <c r="M149" s="11">
        <v>0</v>
      </c>
    </row>
    <row r="150" spans="1:13" x14ac:dyDescent="0.35">
      <c r="A150" s="84" t="s">
        <v>210</v>
      </c>
      <c r="B150" s="84"/>
      <c r="C150" s="84"/>
      <c r="D150" s="84"/>
      <c r="E150" s="41">
        <f t="shared" ref="E150:M150" si="0">SUM(E7:E149)</f>
        <v>30</v>
      </c>
      <c r="F150" s="41">
        <f t="shared" si="0"/>
        <v>78</v>
      </c>
      <c r="G150" s="41">
        <f>SUM(G7:G149)</f>
        <v>31</v>
      </c>
      <c r="H150" s="41">
        <f t="shared" si="0"/>
        <v>93</v>
      </c>
      <c r="I150" s="41">
        <f t="shared" si="0"/>
        <v>0</v>
      </c>
      <c r="J150" s="41">
        <f t="shared" si="0"/>
        <v>0</v>
      </c>
      <c r="K150" s="41">
        <f t="shared" si="0"/>
        <v>2</v>
      </c>
      <c r="L150" s="41">
        <f t="shared" si="0"/>
        <v>4</v>
      </c>
      <c r="M150" s="41">
        <f t="shared" si="0"/>
        <v>110</v>
      </c>
    </row>
    <row r="151" spans="1:13" x14ac:dyDescent="0.35">
      <c r="A151" s="74" t="s">
        <v>198</v>
      </c>
      <c r="B151" s="74"/>
      <c r="C151" s="74"/>
      <c r="D151" s="74"/>
      <c r="E151" s="85">
        <f>SUM(E150:L150)</f>
        <v>238</v>
      </c>
      <c r="F151" s="85"/>
      <c r="G151" s="85"/>
      <c r="H151" s="85"/>
      <c r="I151" s="85"/>
      <c r="J151" s="85"/>
      <c r="K151" s="85"/>
      <c r="L151" s="85"/>
      <c r="M151" s="85"/>
    </row>
    <row r="152" spans="1:13" x14ac:dyDescent="0.35">
      <c r="A152" s="74" t="s">
        <v>199</v>
      </c>
      <c r="B152" s="74"/>
      <c r="C152" s="74"/>
      <c r="D152" s="74"/>
      <c r="E152" s="85">
        <f>M150</f>
        <v>110</v>
      </c>
      <c r="F152" s="85"/>
      <c r="G152" s="85"/>
      <c r="H152" s="85"/>
      <c r="I152" s="85"/>
      <c r="J152" s="85"/>
      <c r="K152" s="85"/>
      <c r="L152" s="85"/>
      <c r="M152" s="85"/>
    </row>
    <row r="153" spans="1:13" x14ac:dyDescent="0.35">
      <c r="A153" s="74" t="s">
        <v>200</v>
      </c>
      <c r="B153" s="74"/>
      <c r="C153" s="74"/>
      <c r="D153" s="74"/>
      <c r="E153" s="85">
        <f>SUM(E151:M152)</f>
        <v>348</v>
      </c>
      <c r="F153" s="85"/>
      <c r="G153" s="85"/>
      <c r="H153" s="85"/>
      <c r="I153" s="85"/>
      <c r="J153" s="85"/>
      <c r="K153" s="85"/>
      <c r="L153" s="85"/>
      <c r="M153" s="85"/>
    </row>
    <row r="156" spans="1:13" x14ac:dyDescent="0.35">
      <c r="F156" s="75" t="s">
        <v>205</v>
      </c>
    </row>
    <row r="157" spans="1:13" x14ac:dyDescent="0.35">
      <c r="F157" s="75" t="s">
        <v>206</v>
      </c>
    </row>
    <row r="158" spans="1:13" x14ac:dyDescent="0.35">
      <c r="F158" s="76"/>
    </row>
    <row r="159" spans="1:13" x14ac:dyDescent="0.35">
      <c r="F159" s="76"/>
    </row>
    <row r="160" spans="1:13" x14ac:dyDescent="0.35">
      <c r="F160" s="76"/>
    </row>
    <row r="161" spans="6:6" x14ac:dyDescent="0.35">
      <c r="F161" s="77" t="s">
        <v>207</v>
      </c>
    </row>
    <row r="162" spans="6:6" x14ac:dyDescent="0.35">
      <c r="F162" s="75" t="s">
        <v>208</v>
      </c>
    </row>
    <row r="163" spans="6:6" x14ac:dyDescent="0.35">
      <c r="F163" s="75" t="s">
        <v>209</v>
      </c>
    </row>
  </sheetData>
  <mergeCells count="19">
    <mergeCell ref="E151:M151"/>
    <mergeCell ref="E152:M152"/>
    <mergeCell ref="E153:M153"/>
    <mergeCell ref="A151:D151"/>
    <mergeCell ref="A152:D152"/>
    <mergeCell ref="A153:D153"/>
    <mergeCell ref="A1:L1"/>
    <mergeCell ref="A2:L2"/>
    <mergeCell ref="I5:J5"/>
    <mergeCell ref="K5:L5"/>
    <mergeCell ref="G4:L4"/>
    <mergeCell ref="G5:H5"/>
    <mergeCell ref="E4:F4"/>
    <mergeCell ref="M4:M5"/>
    <mergeCell ref="A150:D150"/>
    <mergeCell ref="A4:A5"/>
    <mergeCell ref="B4:B5"/>
    <mergeCell ref="D4:D5"/>
    <mergeCell ref="C4:C5"/>
  </mergeCells>
  <printOptions horizontalCentered="1"/>
  <pageMargins left="0.25590277777777776" right="0.70866141732283472" top="0.35433070866141736" bottom="0.74803149606299213" header="0.31496062992125984" footer="0.31496062992125984"/>
  <pageSetup paperSize="5" scale="85" orientation="landscape" horizontalDpi="360" verticalDpi="360" r:id="rId1"/>
  <headerFooter scaleWithDoc="0" alignWithMargins="0"/>
  <rowBreaks count="2" manualBreakCount="2">
    <brk id="41" max="17" man="1"/>
    <brk id="83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8"/>
  <sheetViews>
    <sheetView topLeftCell="C1" workbookViewId="0">
      <selection activeCell="C24" sqref="C24"/>
    </sheetView>
  </sheetViews>
  <sheetFormatPr defaultRowHeight="14.5" x14ac:dyDescent="0.35"/>
  <cols>
    <col min="1" max="1" width="4.81640625" customWidth="1"/>
  </cols>
  <sheetData>
    <row r="1" spans="1:27" x14ac:dyDescent="0.35">
      <c r="A1" s="66" t="s">
        <v>0</v>
      </c>
      <c r="B1" s="66" t="s">
        <v>1</v>
      </c>
      <c r="C1" s="67" t="s">
        <v>2</v>
      </c>
      <c r="D1" s="66" t="s">
        <v>3</v>
      </c>
      <c r="E1" s="69" t="s">
        <v>4</v>
      </c>
      <c r="F1" s="66"/>
      <c r="G1" s="66" t="s">
        <v>5</v>
      </c>
      <c r="H1" s="66"/>
      <c r="I1" s="70" t="s">
        <v>6</v>
      </c>
      <c r="J1" s="70"/>
      <c r="K1" s="71" t="s">
        <v>7</v>
      </c>
      <c r="L1" s="71"/>
      <c r="M1" s="66" t="s">
        <v>8</v>
      </c>
      <c r="N1" s="66"/>
      <c r="O1" s="66" t="s">
        <v>9</v>
      </c>
      <c r="P1" s="72" t="s">
        <v>10</v>
      </c>
      <c r="Q1" s="66" t="s">
        <v>165</v>
      </c>
      <c r="R1" s="66"/>
      <c r="S1" s="64" t="s">
        <v>162</v>
      </c>
      <c r="T1" s="65"/>
      <c r="U1" s="66" t="s">
        <v>170</v>
      </c>
      <c r="V1" s="66" t="s">
        <v>171</v>
      </c>
      <c r="W1" s="66" t="s">
        <v>168</v>
      </c>
      <c r="X1" s="66" t="s">
        <v>169</v>
      </c>
    </row>
    <row r="2" spans="1:27" x14ac:dyDescent="0.35">
      <c r="A2" s="66"/>
      <c r="B2" s="66"/>
      <c r="C2" s="68"/>
      <c r="D2" s="66"/>
      <c r="E2" s="8" t="s">
        <v>11</v>
      </c>
      <c r="F2" s="7" t="s">
        <v>12</v>
      </c>
      <c r="G2" s="7" t="s">
        <v>11</v>
      </c>
      <c r="H2" s="7" t="s">
        <v>12</v>
      </c>
      <c r="I2" s="9" t="s">
        <v>11</v>
      </c>
      <c r="J2" s="9" t="s">
        <v>12</v>
      </c>
      <c r="K2" s="10" t="s">
        <v>11</v>
      </c>
      <c r="L2" s="10" t="s">
        <v>12</v>
      </c>
      <c r="M2" s="7" t="s">
        <v>11</v>
      </c>
      <c r="N2" s="7" t="s">
        <v>12</v>
      </c>
      <c r="O2" s="66"/>
      <c r="P2" s="73"/>
      <c r="Q2" s="7" t="s">
        <v>163</v>
      </c>
      <c r="R2" s="6" t="s">
        <v>164</v>
      </c>
      <c r="S2" s="7" t="s">
        <v>163</v>
      </c>
      <c r="T2" s="6" t="s">
        <v>164</v>
      </c>
      <c r="U2" s="66"/>
      <c r="V2" s="66"/>
      <c r="W2" s="66"/>
      <c r="X2" s="66"/>
    </row>
    <row r="3" spans="1:27" s="18" customFormat="1" x14ac:dyDescent="0.35">
      <c r="A3" s="11">
        <v>1</v>
      </c>
      <c r="B3" s="3" t="s">
        <v>17</v>
      </c>
      <c r="C3" s="12" t="s">
        <v>18</v>
      </c>
      <c r="D3" s="13">
        <v>69760271</v>
      </c>
      <c r="E3" s="14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1">
        <v>0</v>
      </c>
      <c r="L3" s="11">
        <v>0</v>
      </c>
      <c r="M3" s="11">
        <v>0</v>
      </c>
      <c r="N3" s="11">
        <v>0</v>
      </c>
      <c r="O3" s="11">
        <v>0</v>
      </c>
      <c r="P3" s="13">
        <v>0</v>
      </c>
      <c r="Q3" s="15">
        <v>0</v>
      </c>
      <c r="R3" s="13">
        <v>0</v>
      </c>
      <c r="S3" s="13"/>
      <c r="T3" s="13"/>
      <c r="U3" s="13">
        <f t="shared" ref="U3:U8" si="0">Q3+R3</f>
        <v>0</v>
      </c>
      <c r="V3" s="13">
        <f t="shared" ref="V3:V8" si="1">S3+T3</f>
        <v>0</v>
      </c>
      <c r="W3" s="13">
        <v>0</v>
      </c>
      <c r="X3" s="13">
        <v>0</v>
      </c>
      <c r="Y3" s="16">
        <v>0</v>
      </c>
      <c r="Z3" s="16">
        <f t="shared" ref="Z3:Z8" si="2">P3/15</f>
        <v>0</v>
      </c>
      <c r="AA3" s="17"/>
    </row>
    <row r="4" spans="1:27" s="18" customFormat="1" x14ac:dyDescent="0.35">
      <c r="A4" s="13">
        <v>2</v>
      </c>
      <c r="B4" s="19" t="s">
        <v>89</v>
      </c>
      <c r="C4" s="19" t="s">
        <v>90</v>
      </c>
      <c r="D4" s="13">
        <v>69760267</v>
      </c>
      <c r="E4" s="13">
        <v>1</v>
      </c>
      <c r="F4" s="13">
        <v>1</v>
      </c>
      <c r="G4" s="13">
        <v>0</v>
      </c>
      <c r="H4" s="13">
        <v>0</v>
      </c>
      <c r="I4" s="13">
        <v>1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2</v>
      </c>
      <c r="P4" s="13">
        <v>18</v>
      </c>
      <c r="Q4" s="13">
        <v>0</v>
      </c>
      <c r="R4" s="13">
        <v>2</v>
      </c>
      <c r="S4" s="13"/>
      <c r="T4" s="13"/>
      <c r="U4" s="13">
        <f t="shared" si="0"/>
        <v>2</v>
      </c>
      <c r="V4" s="13">
        <f t="shared" si="1"/>
        <v>0</v>
      </c>
      <c r="W4" s="13">
        <f t="shared" ref="W4" si="3">U4/O4</f>
        <v>1</v>
      </c>
      <c r="X4" s="13">
        <f t="shared" ref="X4:X6" si="4">V4/O4</f>
        <v>0</v>
      </c>
      <c r="Y4" s="16">
        <f t="shared" ref="Y4:Y6" si="5">P4/O4</f>
        <v>9</v>
      </c>
      <c r="Z4" s="16">
        <f t="shared" si="2"/>
        <v>1.2</v>
      </c>
      <c r="AA4" s="17"/>
    </row>
    <row r="5" spans="1:27" s="18" customFormat="1" x14ac:dyDescent="0.35">
      <c r="A5" s="11">
        <v>3</v>
      </c>
      <c r="B5" s="3" t="s">
        <v>62</v>
      </c>
      <c r="C5" s="12" t="s">
        <v>55</v>
      </c>
      <c r="D5" s="13">
        <v>69760276</v>
      </c>
      <c r="E5" s="14">
        <v>0</v>
      </c>
      <c r="F5" s="11">
        <v>1</v>
      </c>
      <c r="G5" s="11">
        <v>0</v>
      </c>
      <c r="H5" s="11">
        <v>0</v>
      </c>
      <c r="I5" s="11">
        <v>2</v>
      </c>
      <c r="J5" s="11">
        <v>1</v>
      </c>
      <c r="K5" s="11">
        <v>0</v>
      </c>
      <c r="L5" s="11">
        <v>0</v>
      </c>
      <c r="M5" s="11">
        <v>1</v>
      </c>
      <c r="N5" s="11">
        <v>0</v>
      </c>
      <c r="O5" s="11">
        <v>2</v>
      </c>
      <c r="P5" s="13">
        <v>18</v>
      </c>
      <c r="Q5" s="13">
        <v>0</v>
      </c>
      <c r="R5" s="13">
        <v>1</v>
      </c>
      <c r="S5" s="13"/>
      <c r="T5" s="13"/>
      <c r="U5" s="13">
        <f t="shared" si="0"/>
        <v>1</v>
      </c>
      <c r="V5" s="13">
        <f t="shared" si="1"/>
        <v>0</v>
      </c>
      <c r="W5" s="13">
        <v>1</v>
      </c>
      <c r="X5" s="13">
        <f t="shared" si="4"/>
        <v>0</v>
      </c>
      <c r="Y5" s="16">
        <f t="shared" si="5"/>
        <v>9</v>
      </c>
      <c r="Z5" s="16">
        <f t="shared" si="2"/>
        <v>1.2</v>
      </c>
      <c r="AA5" s="17"/>
    </row>
    <row r="6" spans="1:27" s="18" customFormat="1" x14ac:dyDescent="0.35">
      <c r="A6" s="13">
        <v>4</v>
      </c>
      <c r="B6" s="2" t="s">
        <v>19</v>
      </c>
      <c r="C6" s="19" t="s">
        <v>18</v>
      </c>
      <c r="D6" s="20">
        <v>69978122</v>
      </c>
      <c r="E6" s="13">
        <v>0</v>
      </c>
      <c r="F6" s="13">
        <v>3</v>
      </c>
      <c r="G6" s="13">
        <v>0</v>
      </c>
      <c r="H6" s="13">
        <v>0</v>
      </c>
      <c r="I6" s="13">
        <v>1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2</v>
      </c>
      <c r="P6" s="13">
        <v>25</v>
      </c>
      <c r="Q6" s="15">
        <v>0</v>
      </c>
      <c r="R6" s="13">
        <v>3</v>
      </c>
      <c r="S6" s="13"/>
      <c r="T6" s="13">
        <v>0</v>
      </c>
      <c r="U6" s="13">
        <f t="shared" si="0"/>
        <v>3</v>
      </c>
      <c r="V6" s="13">
        <f t="shared" si="1"/>
        <v>0</v>
      </c>
      <c r="W6" s="13">
        <v>2</v>
      </c>
      <c r="X6" s="13">
        <f t="shared" si="4"/>
        <v>0</v>
      </c>
      <c r="Y6" s="16">
        <f t="shared" si="5"/>
        <v>12.5</v>
      </c>
      <c r="Z6" s="16">
        <f t="shared" si="2"/>
        <v>1.6666666666666667</v>
      </c>
      <c r="AA6" s="17"/>
    </row>
    <row r="7" spans="1:27" s="18" customFormat="1" x14ac:dyDescent="0.35">
      <c r="A7" s="11">
        <v>5</v>
      </c>
      <c r="B7" s="4" t="s">
        <v>20</v>
      </c>
      <c r="C7" s="21" t="s">
        <v>18</v>
      </c>
      <c r="D7" s="13">
        <v>69883239</v>
      </c>
      <c r="E7" s="22">
        <v>0</v>
      </c>
      <c r="F7" s="15">
        <v>1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3">
        <v>0</v>
      </c>
      <c r="Q7" s="15">
        <v>0</v>
      </c>
      <c r="R7" s="13">
        <v>1</v>
      </c>
      <c r="S7" s="13"/>
      <c r="T7" s="13"/>
      <c r="U7" s="13">
        <f t="shared" si="0"/>
        <v>1</v>
      </c>
      <c r="V7" s="13">
        <f t="shared" si="1"/>
        <v>0</v>
      </c>
      <c r="W7" s="13">
        <v>0</v>
      </c>
      <c r="X7" s="13">
        <v>0</v>
      </c>
      <c r="Y7" s="16">
        <v>0</v>
      </c>
      <c r="Z7" s="16">
        <f t="shared" si="2"/>
        <v>0</v>
      </c>
      <c r="AA7" s="17"/>
    </row>
    <row r="8" spans="1:27" s="18" customFormat="1" x14ac:dyDescent="0.35">
      <c r="A8" s="13">
        <v>6</v>
      </c>
      <c r="B8" s="19" t="s">
        <v>21</v>
      </c>
      <c r="C8" s="19" t="s">
        <v>18</v>
      </c>
      <c r="D8" s="13">
        <v>69883241</v>
      </c>
      <c r="E8" s="23">
        <v>0</v>
      </c>
      <c r="F8" s="13">
        <v>4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3</v>
      </c>
      <c r="P8" s="13">
        <v>41</v>
      </c>
      <c r="Q8" s="15">
        <v>0</v>
      </c>
      <c r="R8" s="13">
        <v>4</v>
      </c>
      <c r="S8" s="13"/>
      <c r="T8" s="13"/>
      <c r="U8" s="13">
        <f t="shared" si="0"/>
        <v>4</v>
      </c>
      <c r="V8" s="13">
        <f t="shared" si="1"/>
        <v>0</v>
      </c>
      <c r="W8" s="13">
        <v>1</v>
      </c>
      <c r="X8" s="13">
        <f t="shared" ref="X8" si="6">V8/O8</f>
        <v>0</v>
      </c>
      <c r="Y8" s="16">
        <f t="shared" ref="Y8" si="7">P8/O8</f>
        <v>13.666666666666666</v>
      </c>
      <c r="Z8" s="16">
        <f t="shared" si="2"/>
        <v>2.7333333333333334</v>
      </c>
      <c r="AA8" s="17"/>
    </row>
    <row r="9" spans="1:27" s="24" customFormat="1" x14ac:dyDescent="0.35">
      <c r="A9" s="13">
        <v>7</v>
      </c>
      <c r="B9" s="31" t="s">
        <v>172</v>
      </c>
      <c r="C9" s="19" t="s">
        <v>173</v>
      </c>
      <c r="D9" s="31"/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</row>
    <row r="10" spans="1:27" s="18" customFormat="1" x14ac:dyDescent="0.35">
      <c r="A10" s="13">
        <v>8</v>
      </c>
      <c r="B10" s="5" t="s">
        <v>92</v>
      </c>
      <c r="C10" s="25" t="s">
        <v>90</v>
      </c>
      <c r="D10" s="13">
        <v>69882017</v>
      </c>
      <c r="E10" s="23">
        <v>3</v>
      </c>
      <c r="F10" s="13">
        <v>1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3</v>
      </c>
      <c r="P10" s="13">
        <v>32</v>
      </c>
      <c r="Q10" s="13">
        <v>0</v>
      </c>
      <c r="R10" s="13">
        <v>0</v>
      </c>
      <c r="S10" s="13"/>
      <c r="T10" s="13"/>
      <c r="U10" s="13">
        <f t="shared" ref="U10:U11" si="8">Q10+R10</f>
        <v>0</v>
      </c>
      <c r="V10" s="13">
        <f t="shared" ref="V10:V26" si="9">S10+T10</f>
        <v>0</v>
      </c>
      <c r="W10" s="13">
        <f t="shared" ref="W10:W11" si="10">U10/O10</f>
        <v>0</v>
      </c>
      <c r="X10" s="13">
        <f t="shared" ref="X10:X11" si="11">V10/O10</f>
        <v>0</v>
      </c>
      <c r="Y10" s="16">
        <f t="shared" ref="Y10:Y11" si="12">P10/O10</f>
        <v>10.666666666666666</v>
      </c>
      <c r="Z10" s="16">
        <f t="shared" ref="Z10:Z26" si="13">P10/15</f>
        <v>2.1333333333333333</v>
      </c>
      <c r="AA10" s="17"/>
    </row>
    <row r="11" spans="1:27" s="18" customFormat="1" x14ac:dyDescent="0.35">
      <c r="A11" s="11">
        <v>9</v>
      </c>
      <c r="B11" s="2" t="s">
        <v>125</v>
      </c>
      <c r="C11" s="19" t="s">
        <v>120</v>
      </c>
      <c r="D11" s="13">
        <v>70007949</v>
      </c>
      <c r="E11" s="13">
        <v>0</v>
      </c>
      <c r="F11" s="13">
        <v>2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1</v>
      </c>
      <c r="P11" s="13">
        <v>8</v>
      </c>
      <c r="Q11" s="13">
        <v>0</v>
      </c>
      <c r="R11" s="13">
        <v>2</v>
      </c>
      <c r="S11" s="13"/>
      <c r="T11" s="13"/>
      <c r="U11" s="13">
        <f t="shared" si="8"/>
        <v>2</v>
      </c>
      <c r="V11" s="13">
        <f t="shared" si="9"/>
        <v>0</v>
      </c>
      <c r="W11" s="13">
        <f t="shared" si="10"/>
        <v>2</v>
      </c>
      <c r="X11" s="13">
        <f t="shared" si="11"/>
        <v>0</v>
      </c>
      <c r="Y11" s="16">
        <f t="shared" si="12"/>
        <v>8</v>
      </c>
      <c r="Z11" s="16">
        <f t="shared" si="13"/>
        <v>0.53333333333333333</v>
      </c>
      <c r="AA11" s="17"/>
    </row>
    <row r="12" spans="1:27" s="18" customFormat="1" x14ac:dyDescent="0.35">
      <c r="A12" s="13">
        <v>10</v>
      </c>
      <c r="B12" s="2" t="s">
        <v>66</v>
      </c>
      <c r="C12" s="12" t="s">
        <v>67</v>
      </c>
      <c r="D12" s="13">
        <v>69760262</v>
      </c>
      <c r="E12" s="2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/>
      <c r="T12" s="13"/>
      <c r="U12" s="13">
        <f>Q12+R12</f>
        <v>0</v>
      </c>
      <c r="V12" s="13">
        <f t="shared" si="9"/>
        <v>0</v>
      </c>
      <c r="W12" s="13">
        <v>0</v>
      </c>
      <c r="X12" s="13">
        <v>0</v>
      </c>
      <c r="Y12" s="16">
        <v>0</v>
      </c>
      <c r="Z12" s="16">
        <f t="shared" si="13"/>
        <v>0</v>
      </c>
      <c r="AA12" s="17"/>
    </row>
    <row r="13" spans="1:27" s="18" customFormat="1" x14ac:dyDescent="0.35">
      <c r="A13" s="11">
        <v>11</v>
      </c>
      <c r="B13" s="2" t="s">
        <v>83</v>
      </c>
      <c r="C13" s="25" t="s">
        <v>73</v>
      </c>
      <c r="D13" s="13">
        <v>69939337</v>
      </c>
      <c r="E13" s="23">
        <v>4</v>
      </c>
      <c r="F13" s="13">
        <v>1</v>
      </c>
      <c r="G13" s="13">
        <v>0</v>
      </c>
      <c r="H13" s="13">
        <v>1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2</v>
      </c>
      <c r="P13" s="13">
        <v>23</v>
      </c>
      <c r="Q13" s="13">
        <v>0</v>
      </c>
      <c r="R13" s="13">
        <v>5</v>
      </c>
      <c r="S13" s="13"/>
      <c r="T13" s="13">
        <v>1</v>
      </c>
      <c r="U13" s="13">
        <f t="shared" ref="U13:U26" si="14">Q13+R13</f>
        <v>5</v>
      </c>
      <c r="V13" s="13">
        <f t="shared" si="9"/>
        <v>1</v>
      </c>
      <c r="W13" s="13">
        <v>3</v>
      </c>
      <c r="X13" s="13">
        <v>1</v>
      </c>
      <c r="Y13" s="16">
        <f t="shared" ref="Y13:Y18" si="15">P13/O13</f>
        <v>11.5</v>
      </c>
      <c r="Z13" s="16">
        <f t="shared" si="13"/>
        <v>1.5333333333333334</v>
      </c>
      <c r="AA13" s="17"/>
    </row>
    <row r="14" spans="1:27" s="18" customFormat="1" x14ac:dyDescent="0.35">
      <c r="A14" s="13">
        <v>12</v>
      </c>
      <c r="B14" s="19" t="s">
        <v>111</v>
      </c>
      <c r="C14" s="25" t="s">
        <v>90</v>
      </c>
      <c r="D14" s="13">
        <v>69879155</v>
      </c>
      <c r="E14" s="23">
        <v>0</v>
      </c>
      <c r="F14" s="13">
        <v>2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1</v>
      </c>
      <c r="P14" s="13">
        <v>16</v>
      </c>
      <c r="Q14" s="13">
        <v>0</v>
      </c>
      <c r="R14" s="13">
        <v>2</v>
      </c>
      <c r="S14" s="13"/>
      <c r="T14" s="13"/>
      <c r="U14" s="13">
        <f t="shared" si="14"/>
        <v>2</v>
      </c>
      <c r="V14" s="13">
        <f t="shared" si="9"/>
        <v>0</v>
      </c>
      <c r="W14" s="13">
        <f t="shared" ref="W14" si="16">U14/O14</f>
        <v>2</v>
      </c>
      <c r="X14" s="13">
        <f t="shared" ref="X14:X18" si="17">V14/O14</f>
        <v>0</v>
      </c>
      <c r="Y14" s="16">
        <f t="shared" si="15"/>
        <v>16</v>
      </c>
      <c r="Z14" s="16">
        <f t="shared" si="13"/>
        <v>1.0666666666666667</v>
      </c>
      <c r="AA14" s="17"/>
    </row>
    <row r="15" spans="1:27" s="18" customFormat="1" x14ac:dyDescent="0.35">
      <c r="A15" s="11">
        <v>13</v>
      </c>
      <c r="B15" s="2" t="s">
        <v>93</v>
      </c>
      <c r="C15" s="25" t="s">
        <v>90</v>
      </c>
      <c r="D15" s="13">
        <v>69882015</v>
      </c>
      <c r="E15" s="23">
        <v>1</v>
      </c>
      <c r="F15" s="13">
        <v>1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3</v>
      </c>
      <c r="P15" s="13">
        <v>34</v>
      </c>
      <c r="Q15" s="13">
        <v>0</v>
      </c>
      <c r="R15" s="13">
        <v>2</v>
      </c>
      <c r="S15" s="13"/>
      <c r="T15" s="13"/>
      <c r="U15" s="13">
        <f t="shared" si="14"/>
        <v>2</v>
      </c>
      <c r="V15" s="13">
        <f t="shared" si="9"/>
        <v>0</v>
      </c>
      <c r="W15" s="13">
        <v>1</v>
      </c>
      <c r="X15" s="13">
        <f t="shared" si="17"/>
        <v>0</v>
      </c>
      <c r="Y15" s="16">
        <f t="shared" si="15"/>
        <v>11.333333333333334</v>
      </c>
      <c r="Z15" s="16">
        <f t="shared" si="13"/>
        <v>2.2666666666666666</v>
      </c>
      <c r="AA15" s="17"/>
    </row>
    <row r="16" spans="1:27" s="18" customFormat="1" x14ac:dyDescent="0.35">
      <c r="A16" s="13">
        <v>14</v>
      </c>
      <c r="B16" s="4" t="s">
        <v>126</v>
      </c>
      <c r="C16" s="27" t="s">
        <v>120</v>
      </c>
      <c r="D16" s="26">
        <v>69882014</v>
      </c>
      <c r="E16" s="28">
        <v>0</v>
      </c>
      <c r="F16" s="26">
        <v>2</v>
      </c>
      <c r="G16" s="26">
        <v>0</v>
      </c>
      <c r="H16" s="26">
        <v>0</v>
      </c>
      <c r="I16" s="26">
        <v>1</v>
      </c>
      <c r="J16" s="26">
        <v>3</v>
      </c>
      <c r="K16" s="26">
        <v>0</v>
      </c>
      <c r="L16" s="26">
        <v>0</v>
      </c>
      <c r="M16" s="26">
        <v>0</v>
      </c>
      <c r="N16" s="26">
        <v>2</v>
      </c>
      <c r="O16" s="26">
        <v>3</v>
      </c>
      <c r="P16" s="29">
        <v>35</v>
      </c>
      <c r="Q16" s="13">
        <v>0</v>
      </c>
      <c r="R16" s="13">
        <v>2</v>
      </c>
      <c r="S16" s="13"/>
      <c r="T16" s="13"/>
      <c r="U16" s="13">
        <f t="shared" si="14"/>
        <v>2</v>
      </c>
      <c r="V16" s="13">
        <f t="shared" si="9"/>
        <v>0</v>
      </c>
      <c r="W16" s="13">
        <v>1</v>
      </c>
      <c r="X16" s="13">
        <f t="shared" si="17"/>
        <v>0</v>
      </c>
      <c r="Y16" s="16">
        <f t="shared" si="15"/>
        <v>11.666666666666666</v>
      </c>
      <c r="Z16" s="16">
        <f t="shared" si="13"/>
        <v>2.3333333333333335</v>
      </c>
      <c r="AA16" s="17"/>
    </row>
    <row r="17" spans="1:27" s="18" customFormat="1" x14ac:dyDescent="0.35">
      <c r="A17" s="11">
        <v>15</v>
      </c>
      <c r="B17" s="2" t="s">
        <v>94</v>
      </c>
      <c r="C17" s="25" t="s">
        <v>90</v>
      </c>
      <c r="D17" s="13">
        <v>70012580</v>
      </c>
      <c r="E17" s="23">
        <v>1</v>
      </c>
      <c r="F17" s="13">
        <v>1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1</v>
      </c>
      <c r="P17" s="13">
        <v>12</v>
      </c>
      <c r="Q17" s="13">
        <v>0</v>
      </c>
      <c r="R17" s="13">
        <v>2</v>
      </c>
      <c r="S17" s="13"/>
      <c r="T17" s="13"/>
      <c r="U17" s="13">
        <f t="shared" si="14"/>
        <v>2</v>
      </c>
      <c r="V17" s="13">
        <f t="shared" si="9"/>
        <v>0</v>
      </c>
      <c r="W17" s="13">
        <f t="shared" ref="W17:W18" si="18">U17/O17</f>
        <v>2</v>
      </c>
      <c r="X17" s="13">
        <f t="shared" si="17"/>
        <v>0</v>
      </c>
      <c r="Y17" s="16">
        <f t="shared" si="15"/>
        <v>12</v>
      </c>
      <c r="Z17" s="16">
        <f t="shared" si="13"/>
        <v>0.8</v>
      </c>
      <c r="AA17" s="17"/>
    </row>
    <row r="18" spans="1:27" s="18" customFormat="1" x14ac:dyDescent="0.35">
      <c r="A18" s="13">
        <v>16</v>
      </c>
      <c r="B18" s="2" t="s">
        <v>95</v>
      </c>
      <c r="C18" s="25" t="s">
        <v>90</v>
      </c>
      <c r="D18" s="13">
        <v>70012818</v>
      </c>
      <c r="E18" s="23">
        <v>1</v>
      </c>
      <c r="F18" s="13">
        <v>1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2</v>
      </c>
      <c r="P18" s="13">
        <v>20</v>
      </c>
      <c r="Q18" s="13">
        <v>0</v>
      </c>
      <c r="R18" s="13">
        <v>2</v>
      </c>
      <c r="S18" s="13"/>
      <c r="T18" s="13"/>
      <c r="U18" s="13">
        <f t="shared" si="14"/>
        <v>2</v>
      </c>
      <c r="V18" s="13">
        <f t="shared" si="9"/>
        <v>0</v>
      </c>
      <c r="W18" s="13">
        <f t="shared" si="18"/>
        <v>1</v>
      </c>
      <c r="X18" s="13">
        <f t="shared" si="17"/>
        <v>0</v>
      </c>
      <c r="Y18" s="16">
        <f t="shared" si="15"/>
        <v>10</v>
      </c>
      <c r="Z18" s="16">
        <f t="shared" si="13"/>
        <v>1.3333333333333333</v>
      </c>
      <c r="AA18" s="17"/>
    </row>
    <row r="19" spans="1:27" s="18" customFormat="1" x14ac:dyDescent="0.35">
      <c r="A19" s="11">
        <v>17</v>
      </c>
      <c r="B19" s="3" t="s">
        <v>150</v>
      </c>
      <c r="C19" s="12" t="s">
        <v>144</v>
      </c>
      <c r="D19" s="13">
        <v>69882016</v>
      </c>
      <c r="E19" s="14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3">
        <v>0</v>
      </c>
      <c r="Q19" s="13">
        <v>0</v>
      </c>
      <c r="R19" s="13">
        <v>0</v>
      </c>
      <c r="S19" s="13"/>
      <c r="T19" s="13"/>
      <c r="U19" s="13">
        <f t="shared" si="14"/>
        <v>0</v>
      </c>
      <c r="V19" s="13">
        <f t="shared" si="9"/>
        <v>0</v>
      </c>
      <c r="W19" s="13">
        <v>0</v>
      </c>
      <c r="X19" s="13">
        <v>0</v>
      </c>
      <c r="Y19" s="16">
        <v>0</v>
      </c>
      <c r="Z19" s="16">
        <f t="shared" si="13"/>
        <v>0</v>
      </c>
      <c r="AA19" s="17"/>
    </row>
    <row r="20" spans="1:27" s="18" customFormat="1" x14ac:dyDescent="0.35">
      <c r="A20" s="13">
        <v>18</v>
      </c>
      <c r="B20" s="19" t="s">
        <v>34</v>
      </c>
      <c r="C20" s="25" t="s">
        <v>18</v>
      </c>
      <c r="D20" s="13">
        <v>69954461</v>
      </c>
      <c r="E20" s="23">
        <v>1</v>
      </c>
      <c r="F20" s="13">
        <v>1</v>
      </c>
      <c r="G20" s="13">
        <v>2</v>
      </c>
      <c r="H20" s="13">
        <v>0</v>
      </c>
      <c r="I20" s="13">
        <v>0</v>
      </c>
      <c r="J20" s="13">
        <v>1</v>
      </c>
      <c r="K20" s="13">
        <v>1</v>
      </c>
      <c r="L20" s="13">
        <v>0</v>
      </c>
      <c r="M20" s="13">
        <v>0</v>
      </c>
      <c r="N20" s="13">
        <v>0</v>
      </c>
      <c r="O20" s="13">
        <v>2</v>
      </c>
      <c r="P20" s="13">
        <v>30</v>
      </c>
      <c r="Q20" s="15">
        <v>0</v>
      </c>
      <c r="R20" s="13">
        <v>2</v>
      </c>
      <c r="S20" s="13"/>
      <c r="T20" s="13">
        <v>2</v>
      </c>
      <c r="U20" s="13">
        <f t="shared" si="14"/>
        <v>2</v>
      </c>
      <c r="V20" s="13">
        <f t="shared" si="9"/>
        <v>2</v>
      </c>
      <c r="W20" s="13">
        <f t="shared" ref="W20" si="19">U20/O20</f>
        <v>1</v>
      </c>
      <c r="X20" s="13">
        <f t="shared" ref="X20" si="20">V20/O20</f>
        <v>1</v>
      </c>
      <c r="Y20" s="16">
        <f t="shared" ref="Y20" si="21">P20/O20</f>
        <v>15</v>
      </c>
      <c r="Z20" s="16">
        <f t="shared" si="13"/>
        <v>2</v>
      </c>
      <c r="AA20" s="17"/>
    </row>
    <row r="21" spans="1:27" s="18" customFormat="1" x14ac:dyDescent="0.35">
      <c r="A21" s="11">
        <v>19</v>
      </c>
      <c r="B21" s="2" t="s">
        <v>96</v>
      </c>
      <c r="C21" s="25" t="s">
        <v>90</v>
      </c>
      <c r="D21" s="13">
        <v>69760264</v>
      </c>
      <c r="E21" s="2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/>
      <c r="T21" s="13"/>
      <c r="U21" s="13">
        <f t="shared" si="14"/>
        <v>0</v>
      </c>
      <c r="V21" s="13">
        <f t="shared" si="9"/>
        <v>0</v>
      </c>
      <c r="W21" s="13">
        <v>0</v>
      </c>
      <c r="X21" s="13">
        <v>0</v>
      </c>
      <c r="Y21" s="16">
        <v>0</v>
      </c>
      <c r="Z21" s="16">
        <f t="shared" si="13"/>
        <v>0</v>
      </c>
      <c r="AA21" s="17"/>
    </row>
    <row r="22" spans="1:27" s="18" customFormat="1" x14ac:dyDescent="0.35">
      <c r="A22" s="13">
        <v>20</v>
      </c>
      <c r="B22" s="2" t="s">
        <v>63</v>
      </c>
      <c r="C22" s="19" t="s">
        <v>55</v>
      </c>
      <c r="D22" s="13">
        <v>69760275</v>
      </c>
      <c r="E22" s="13">
        <v>3</v>
      </c>
      <c r="F22" s="13">
        <v>1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3</v>
      </c>
      <c r="P22" s="13">
        <v>43</v>
      </c>
      <c r="Q22" s="13">
        <v>0</v>
      </c>
      <c r="R22" s="13">
        <v>4</v>
      </c>
      <c r="S22" s="13"/>
      <c r="T22" s="13"/>
      <c r="U22" s="13">
        <f t="shared" si="14"/>
        <v>4</v>
      </c>
      <c r="V22" s="13">
        <f t="shared" si="9"/>
        <v>0</v>
      </c>
      <c r="W22" s="13">
        <v>1</v>
      </c>
      <c r="X22" s="13">
        <f t="shared" ref="X22:X25" si="22">V22/O22</f>
        <v>0</v>
      </c>
      <c r="Y22" s="16">
        <f t="shared" ref="Y22:Y26" si="23">P22/O22</f>
        <v>14.333333333333334</v>
      </c>
      <c r="Z22" s="16">
        <f t="shared" si="13"/>
        <v>2.8666666666666667</v>
      </c>
      <c r="AA22" s="17"/>
    </row>
    <row r="23" spans="1:27" s="18" customFormat="1" x14ac:dyDescent="0.35">
      <c r="A23" s="11">
        <v>21</v>
      </c>
      <c r="B23" s="4" t="s">
        <v>64</v>
      </c>
      <c r="C23" s="21" t="s">
        <v>55</v>
      </c>
      <c r="D23" s="15">
        <v>69946280</v>
      </c>
      <c r="E23" s="22">
        <v>2</v>
      </c>
      <c r="F23" s="15">
        <v>0</v>
      </c>
      <c r="G23" s="15">
        <v>0</v>
      </c>
      <c r="H23" s="15">
        <v>0</v>
      </c>
      <c r="I23" s="15">
        <v>1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3</v>
      </c>
      <c r="P23" s="13">
        <v>46</v>
      </c>
      <c r="Q23" s="13">
        <v>0</v>
      </c>
      <c r="R23" s="13">
        <v>2</v>
      </c>
      <c r="S23" s="13"/>
      <c r="T23" s="13"/>
      <c r="U23" s="13">
        <f t="shared" si="14"/>
        <v>2</v>
      </c>
      <c r="V23" s="13">
        <f t="shared" si="9"/>
        <v>0</v>
      </c>
      <c r="W23" s="13">
        <v>1</v>
      </c>
      <c r="X23" s="13">
        <f t="shared" si="22"/>
        <v>0</v>
      </c>
      <c r="Y23" s="16">
        <f t="shared" si="23"/>
        <v>15.333333333333334</v>
      </c>
      <c r="Z23" s="16">
        <f t="shared" si="13"/>
        <v>3.0666666666666669</v>
      </c>
      <c r="AA23" s="17"/>
    </row>
    <row r="24" spans="1:27" s="18" customFormat="1" x14ac:dyDescent="0.35">
      <c r="A24" s="13">
        <v>22</v>
      </c>
      <c r="B24" s="19" t="s">
        <v>52</v>
      </c>
      <c r="C24" s="25" t="s">
        <v>50</v>
      </c>
      <c r="D24" s="13">
        <v>69946357</v>
      </c>
      <c r="E24" s="23">
        <v>1</v>
      </c>
      <c r="F24" s="13">
        <v>0</v>
      </c>
      <c r="G24" s="13">
        <v>0</v>
      </c>
      <c r="H24" s="13">
        <v>0</v>
      </c>
      <c r="I24" s="13">
        <v>0</v>
      </c>
      <c r="J24" s="13">
        <v>2</v>
      </c>
      <c r="K24" s="13">
        <v>0</v>
      </c>
      <c r="L24" s="13">
        <v>0</v>
      </c>
      <c r="M24" s="13">
        <v>0</v>
      </c>
      <c r="N24" s="13">
        <v>2</v>
      </c>
      <c r="O24" s="13">
        <v>1</v>
      </c>
      <c r="P24" s="13">
        <v>12</v>
      </c>
      <c r="Q24" s="13">
        <v>0</v>
      </c>
      <c r="R24" s="13">
        <v>1</v>
      </c>
      <c r="S24" s="13"/>
      <c r="T24" s="13"/>
      <c r="U24" s="13">
        <f t="shared" si="14"/>
        <v>1</v>
      </c>
      <c r="V24" s="13">
        <f t="shared" si="9"/>
        <v>0</v>
      </c>
      <c r="W24" s="13">
        <f t="shared" ref="W24" si="24">U24/O24</f>
        <v>1</v>
      </c>
      <c r="X24" s="13">
        <f t="shared" si="22"/>
        <v>0</v>
      </c>
      <c r="Y24" s="16">
        <f t="shared" si="23"/>
        <v>12</v>
      </c>
      <c r="Z24" s="16">
        <f t="shared" si="13"/>
        <v>0.8</v>
      </c>
      <c r="AA24" s="17"/>
    </row>
    <row r="25" spans="1:27" s="18" customFormat="1" x14ac:dyDescent="0.35">
      <c r="A25" s="11">
        <v>23</v>
      </c>
      <c r="B25" s="19" t="s">
        <v>82</v>
      </c>
      <c r="C25" s="25" t="s">
        <v>73</v>
      </c>
      <c r="D25" s="13">
        <v>69986543</v>
      </c>
      <c r="E25" s="23">
        <v>0</v>
      </c>
      <c r="F25" s="13">
        <v>2</v>
      </c>
      <c r="G25" s="13">
        <v>0</v>
      </c>
      <c r="H25" s="13">
        <v>0</v>
      </c>
      <c r="I25" s="13">
        <v>1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3</v>
      </c>
      <c r="P25" s="13">
        <v>41</v>
      </c>
      <c r="Q25" s="13">
        <v>0</v>
      </c>
      <c r="R25" s="13">
        <v>2</v>
      </c>
      <c r="S25" s="13"/>
      <c r="T25" s="13"/>
      <c r="U25" s="13">
        <f t="shared" si="14"/>
        <v>2</v>
      </c>
      <c r="V25" s="13">
        <f t="shared" si="9"/>
        <v>0</v>
      </c>
      <c r="W25" s="13">
        <v>1</v>
      </c>
      <c r="X25" s="13">
        <f t="shared" si="22"/>
        <v>0</v>
      </c>
      <c r="Y25" s="16">
        <f t="shared" si="23"/>
        <v>13.666666666666666</v>
      </c>
      <c r="Z25" s="16">
        <f t="shared" si="13"/>
        <v>2.7333333333333334</v>
      </c>
      <c r="AA25" s="17"/>
    </row>
    <row r="26" spans="1:27" s="18" customFormat="1" x14ac:dyDescent="0.35">
      <c r="A26" s="13">
        <v>24</v>
      </c>
      <c r="B26" s="2" t="s">
        <v>127</v>
      </c>
      <c r="C26" s="25" t="s">
        <v>120</v>
      </c>
      <c r="D26" s="13">
        <v>69760270</v>
      </c>
      <c r="E26" s="23">
        <v>2</v>
      </c>
      <c r="F26" s="13">
        <v>1</v>
      </c>
      <c r="G26" s="13">
        <v>1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2</v>
      </c>
      <c r="P26" s="13">
        <v>27</v>
      </c>
      <c r="Q26" s="13">
        <v>0</v>
      </c>
      <c r="R26" s="13">
        <v>3</v>
      </c>
      <c r="S26" s="13"/>
      <c r="T26" s="13">
        <v>1</v>
      </c>
      <c r="U26" s="13">
        <f t="shared" si="14"/>
        <v>3</v>
      </c>
      <c r="V26" s="13">
        <f t="shared" si="9"/>
        <v>1</v>
      </c>
      <c r="W26" s="13">
        <v>2</v>
      </c>
      <c r="X26" s="13">
        <v>1</v>
      </c>
      <c r="Y26" s="16">
        <f t="shared" si="23"/>
        <v>13.5</v>
      </c>
      <c r="Z26" s="16">
        <f t="shared" si="13"/>
        <v>1.8</v>
      </c>
      <c r="AA26" s="17"/>
    </row>
    <row r="27" spans="1:27" s="24" customFormat="1" x14ac:dyDescent="0.35">
      <c r="Q27" s="30">
        <f>SUM(Q3:Q26)</f>
        <v>0</v>
      </c>
      <c r="R27" s="30">
        <f>SUM(R3:R26)</f>
        <v>42</v>
      </c>
    </row>
    <row r="28" spans="1:27" s="24" customFormat="1" x14ac:dyDescent="0.35"/>
  </sheetData>
  <mergeCells count="17">
    <mergeCell ref="Q1:R1"/>
    <mergeCell ref="A1:A2"/>
    <mergeCell ref="B1:B2"/>
    <mergeCell ref="C1:C2"/>
    <mergeCell ref="D1:D2"/>
    <mergeCell ref="E1:F1"/>
    <mergeCell ref="G1:H1"/>
    <mergeCell ref="I1:J1"/>
    <mergeCell ref="K1:L1"/>
    <mergeCell ref="M1:N1"/>
    <mergeCell ref="O1:O2"/>
    <mergeCell ref="P1:P2"/>
    <mergeCell ref="S1:T1"/>
    <mergeCell ref="U1:U2"/>
    <mergeCell ref="V1:V2"/>
    <mergeCell ref="W1:W2"/>
    <mergeCell ref="X1:X2"/>
  </mergeCells>
  <conditionalFormatting sqref="X3">
    <cfRule type="cellIs" dxfId="21" priority="22" operator="greaterThan">
      <formula>0</formula>
    </cfRule>
  </conditionalFormatting>
  <conditionalFormatting sqref="X4">
    <cfRule type="cellIs" dxfId="20" priority="21" operator="greaterThan">
      <formula>0</formula>
    </cfRule>
  </conditionalFormatting>
  <conditionalFormatting sqref="X5">
    <cfRule type="cellIs" dxfId="19" priority="20" operator="greaterThan">
      <formula>0</formula>
    </cfRule>
  </conditionalFormatting>
  <conditionalFormatting sqref="X6">
    <cfRule type="cellIs" dxfId="18" priority="19" operator="greaterThan">
      <formula>0</formula>
    </cfRule>
  </conditionalFormatting>
  <conditionalFormatting sqref="X7">
    <cfRule type="cellIs" dxfId="17" priority="18" operator="greaterThan">
      <formula>0</formula>
    </cfRule>
  </conditionalFormatting>
  <conditionalFormatting sqref="X8">
    <cfRule type="cellIs" dxfId="16" priority="17" operator="greaterThan">
      <formula>0</formula>
    </cfRule>
  </conditionalFormatting>
  <conditionalFormatting sqref="X10">
    <cfRule type="cellIs" dxfId="15" priority="16" operator="greaterThan">
      <formula>0</formula>
    </cfRule>
  </conditionalFormatting>
  <conditionalFormatting sqref="X11">
    <cfRule type="cellIs" dxfId="14" priority="15" operator="greaterThan">
      <formula>0</formula>
    </cfRule>
  </conditionalFormatting>
  <conditionalFormatting sqref="X12">
    <cfRule type="cellIs" dxfId="13" priority="14" operator="greaterThan">
      <formula>0</formula>
    </cfRule>
  </conditionalFormatting>
  <conditionalFormatting sqref="X13">
    <cfRule type="cellIs" dxfId="12" priority="13" operator="greaterThan">
      <formula>0</formula>
    </cfRule>
  </conditionalFormatting>
  <conditionalFormatting sqref="X14">
    <cfRule type="cellIs" dxfId="11" priority="12" operator="greaterThan">
      <formula>0</formula>
    </cfRule>
  </conditionalFormatting>
  <conditionalFormatting sqref="X15">
    <cfRule type="cellIs" dxfId="10" priority="11" operator="greaterThan">
      <formula>0</formula>
    </cfRule>
  </conditionalFormatting>
  <conditionalFormatting sqref="X16">
    <cfRule type="cellIs" dxfId="9" priority="10" operator="greaterThan">
      <formula>0</formula>
    </cfRule>
  </conditionalFormatting>
  <conditionalFormatting sqref="X17:X18">
    <cfRule type="cellIs" dxfId="8" priority="9" operator="greaterThan">
      <formula>0</formula>
    </cfRule>
  </conditionalFormatting>
  <conditionalFormatting sqref="X19">
    <cfRule type="cellIs" dxfId="7" priority="8" operator="greaterThan">
      <formula>0</formula>
    </cfRule>
  </conditionalFormatting>
  <conditionalFormatting sqref="X20">
    <cfRule type="cellIs" dxfId="6" priority="7" operator="greaterThan">
      <formula>0</formula>
    </cfRule>
  </conditionalFormatting>
  <conditionalFormatting sqref="X21">
    <cfRule type="cellIs" dxfId="5" priority="6" operator="greaterThan">
      <formula>0</formula>
    </cfRule>
  </conditionalFormatting>
  <conditionalFormatting sqref="X22">
    <cfRule type="cellIs" dxfId="4" priority="5" operator="greaterThan">
      <formula>0</formula>
    </cfRule>
  </conditionalFormatting>
  <conditionalFormatting sqref="X23">
    <cfRule type="cellIs" dxfId="3" priority="4" operator="greaterThan">
      <formula>0</formula>
    </cfRule>
  </conditionalFormatting>
  <conditionalFormatting sqref="X24">
    <cfRule type="cellIs" dxfId="2" priority="3" operator="greaterThan">
      <formula>0</formula>
    </cfRule>
  </conditionalFormatting>
  <conditionalFormatting sqref="X25">
    <cfRule type="cellIs" dxfId="1" priority="2" operator="greaterThan">
      <formula>0</formula>
    </cfRule>
  </conditionalFormatting>
  <conditionalFormatting sqref="X26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Admin</cp:lastModifiedBy>
  <cp:lastPrinted>2024-02-21T08:48:25Z</cp:lastPrinted>
  <dcterms:created xsi:type="dcterms:W3CDTF">2022-03-08T02:38:07Z</dcterms:created>
  <dcterms:modified xsi:type="dcterms:W3CDTF">2024-02-21T08:49:29Z</dcterms:modified>
</cp:coreProperties>
</file>