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sie Data 2024\KABAG HUKUM HAM\"/>
    </mc:Choice>
  </mc:AlternateContent>
  <xr:revisionPtr revIDLastSave="0" documentId="13_ncr:1_{BEC6FF90-E55E-46A6-9FE5-F8C988DCAF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F56" i="1" l="1"/>
  <c r="G56" i="1"/>
  <c r="H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E58" i="1" s="1"/>
  <c r="E56" i="1"/>
  <c r="E57" i="1" l="1"/>
  <c r="E59" i="1" s="1"/>
  <c r="R27" i="2"/>
  <c r="Q27" i="2"/>
  <c r="Z26" i="2"/>
  <c r="Y26" i="2"/>
  <c r="V26" i="2"/>
  <c r="U26" i="2"/>
  <c r="Z25" i="2"/>
  <c r="Y25" i="2"/>
  <c r="V25" i="2"/>
  <c r="X25" i="2" s="1"/>
  <c r="U25" i="2"/>
  <c r="Z24" i="2"/>
  <c r="Y24" i="2"/>
  <c r="V24" i="2"/>
  <c r="X24" i="2" s="1"/>
  <c r="U24" i="2"/>
  <c r="W24" i="2" s="1"/>
  <c r="Z23" i="2"/>
  <c r="Y23" i="2"/>
  <c r="V23" i="2"/>
  <c r="X23" i="2" s="1"/>
  <c r="U23" i="2"/>
  <c r="Z22" i="2"/>
  <c r="Y22" i="2"/>
  <c r="V22" i="2"/>
  <c r="X22" i="2" s="1"/>
  <c r="U22" i="2"/>
  <c r="Z21" i="2"/>
  <c r="V21" i="2"/>
  <c r="U21" i="2"/>
  <c r="Z20" i="2"/>
  <c r="Y20" i="2"/>
  <c r="V20" i="2"/>
  <c r="X20" i="2" s="1"/>
  <c r="U20" i="2"/>
  <c r="W20" i="2" s="1"/>
  <c r="Z19" i="2"/>
  <c r="V19" i="2"/>
  <c r="U19" i="2"/>
  <c r="Z18" i="2"/>
  <c r="Y18" i="2"/>
  <c r="V18" i="2"/>
  <c r="X18" i="2" s="1"/>
  <c r="U18" i="2"/>
  <c r="W18" i="2" s="1"/>
  <c r="Z17" i="2"/>
  <c r="Y17" i="2"/>
  <c r="V17" i="2"/>
  <c r="X17" i="2" s="1"/>
  <c r="U17" i="2"/>
  <c r="W17" i="2" s="1"/>
  <c r="Z16" i="2"/>
  <c r="Y16" i="2"/>
  <c r="V16" i="2"/>
  <c r="X16" i="2" s="1"/>
  <c r="U16" i="2"/>
  <c r="Z15" i="2"/>
  <c r="Y15" i="2"/>
  <c r="X15" i="2"/>
  <c r="V15" i="2"/>
  <c r="U15" i="2"/>
  <c r="Z14" i="2"/>
  <c r="Y14" i="2"/>
  <c r="V14" i="2"/>
  <c r="X14" i="2" s="1"/>
  <c r="U14" i="2"/>
  <c r="W14" i="2" s="1"/>
  <c r="Z13" i="2"/>
  <c r="Y13" i="2"/>
  <c r="V13" i="2"/>
  <c r="U13" i="2"/>
  <c r="Z12" i="2"/>
  <c r="V12" i="2"/>
  <c r="U12" i="2"/>
  <c r="Z11" i="2"/>
  <c r="Y11" i="2"/>
  <c r="V11" i="2"/>
  <c r="X11" i="2" s="1"/>
  <c r="U11" i="2"/>
  <c r="W11" i="2" s="1"/>
  <c r="Z10" i="2"/>
  <c r="Y10" i="2"/>
  <c r="V10" i="2"/>
  <c r="X10" i="2" s="1"/>
  <c r="U10" i="2"/>
  <c r="W10" i="2" s="1"/>
  <c r="Z8" i="2"/>
  <c r="Y8" i="2"/>
  <c r="X8" i="2"/>
  <c r="V8" i="2"/>
  <c r="U8" i="2"/>
  <c r="Z7" i="2"/>
  <c r="V7" i="2"/>
  <c r="U7" i="2"/>
  <c r="Z6" i="2"/>
  <c r="Y6" i="2"/>
  <c r="X6" i="2"/>
  <c r="V6" i="2"/>
  <c r="U6" i="2"/>
  <c r="Z5" i="2"/>
  <c r="Y5" i="2"/>
  <c r="V5" i="2"/>
  <c r="X5" i="2" s="1"/>
  <c r="U5" i="2"/>
  <c r="Z4" i="2"/>
  <c r="Y4" i="2"/>
  <c r="V4" i="2"/>
  <c r="X4" i="2" s="1"/>
  <c r="U4" i="2"/>
  <c r="W4" i="2" s="1"/>
  <c r="Z3" i="2"/>
  <c r="V3" i="2"/>
  <c r="U3" i="2"/>
</calcChain>
</file>

<file path=xl/sharedStrings.xml><?xml version="1.0" encoding="utf-8"?>
<sst xmlns="http://schemas.openxmlformats.org/spreadsheetml/2006/main" count="240" uniqueCount="148">
  <si>
    <t>No</t>
  </si>
  <si>
    <t>Nama Sekolah</t>
  </si>
  <si>
    <t>KECAMATAN</t>
  </si>
  <si>
    <t>NPSN</t>
  </si>
  <si>
    <t xml:space="preserve">Guru Terdata di Dapodik </t>
  </si>
  <si>
    <t>Ops/TU Terdata di Dapodik</t>
  </si>
  <si>
    <t>Guru Belum Masuk Dapodik</t>
  </si>
  <si>
    <t>TU/Ops yg belum masuk dapodik</t>
  </si>
  <si>
    <t>Guru Tidak Aktif/Mutasi</t>
  </si>
  <si>
    <t>Jumlah Rombel</t>
  </si>
  <si>
    <t>Jumlah Siswa</t>
  </si>
  <si>
    <t>SMA/D2</t>
  </si>
  <si>
    <t>S1</t>
  </si>
  <si>
    <t>AL-BIRUNI</t>
  </si>
  <si>
    <t>GUNUNG MERIAH</t>
  </si>
  <si>
    <t>KB Adzka Kids Centre</t>
  </si>
  <si>
    <t>KB AISYIYAH BUSTHANUL AFFAL TULAAN</t>
  </si>
  <si>
    <t>KB AL-QALAM</t>
  </si>
  <si>
    <t>KB PAUD YANI AWALIYAH</t>
  </si>
  <si>
    <t>KUALA BARU</t>
  </si>
  <si>
    <t>PAUD MUTIARA INDAH</t>
  </si>
  <si>
    <t>KUTA BAHARU</t>
  </si>
  <si>
    <t>Paud Insan Madani</t>
  </si>
  <si>
    <t>PAUD AL-ILHAM</t>
  </si>
  <si>
    <t>PAUD KASIH BUNDA</t>
  </si>
  <si>
    <t>KB LUMBA- LUMBA</t>
  </si>
  <si>
    <t>PULAU BANYAK</t>
  </si>
  <si>
    <t>SIMPANG KANAN</t>
  </si>
  <si>
    <t>PAUD PERSADA</t>
  </si>
  <si>
    <t>KB MAJU BERSAMA</t>
  </si>
  <si>
    <t>AL-HAFIZ</t>
  </si>
  <si>
    <t>SINGKIL</t>
  </si>
  <si>
    <t>KB ISLAM TERPADU NURUL IHSAN</t>
  </si>
  <si>
    <t>KB MUARA KASIH</t>
  </si>
  <si>
    <t>KB PAUD AL-AZHAR 1 SINGKIL</t>
  </si>
  <si>
    <t>KB PAUD AL-AZHAR 2 SINGKIL</t>
  </si>
  <si>
    <t>PAUD AL-HIZRAH</t>
  </si>
  <si>
    <t>KB MIFTAHUL ILMI AISYIYAH</t>
  </si>
  <si>
    <t>SINGKIL UTARA</t>
  </si>
  <si>
    <t>KB Kemala Bhayangkari</t>
  </si>
  <si>
    <t>KB NURUL HUDA</t>
  </si>
  <si>
    <t>SURYA BHAKTI</t>
  </si>
  <si>
    <t>SURO MAKMUR</t>
  </si>
  <si>
    <t>TK CHEISYA PERTIWI</t>
  </si>
  <si>
    <t>TU</t>
  </si>
  <si>
    <t>PNS</t>
  </si>
  <si>
    <t>HONOR</t>
  </si>
  <si>
    <t>GURU</t>
  </si>
  <si>
    <t>Rasio Kebutuhan Guru</t>
  </si>
  <si>
    <t>Rasio Kebutuhan TU</t>
  </si>
  <si>
    <t>Total Guru PNS Honorer</t>
  </si>
  <si>
    <t>Total TU Honorer</t>
  </si>
  <si>
    <t xml:space="preserve">KB Cahaya Ilmu </t>
  </si>
  <si>
    <t>Sp. Kanan</t>
  </si>
  <si>
    <t>TAHUN 2023</t>
  </si>
  <si>
    <t>Honor</t>
  </si>
  <si>
    <t>Guru S1 Linier</t>
  </si>
  <si>
    <t>SMP SWASTA AL ANSHAR LAE BALNO</t>
  </si>
  <si>
    <t>Danau Paris</t>
  </si>
  <si>
    <t>SMPS Safinatussalamah</t>
  </si>
  <si>
    <t>UPTD SPF SMP Negeri 1 Danau Paris</t>
  </si>
  <si>
    <t>UPTD SPF SMP Negeri 2 Danau Paris</t>
  </si>
  <si>
    <t>SMP DARUL MUTAALLIMIN</t>
  </si>
  <si>
    <t>Gunung Mariah</t>
  </si>
  <si>
    <t>SMP ISLAM TERPADU ABU MUSA AL-ASY:ARI</t>
  </si>
  <si>
    <t>SMP ISLAM TERPADU AL-ISHAQI</t>
  </si>
  <si>
    <t>SMP IT SALMAN BIN ASWET NU</t>
  </si>
  <si>
    <t>SMP MUHAMMADIYAH GUNUNG MERIAH</t>
  </si>
  <si>
    <t>UPTD SPF SMP Negeri 1 Gunung Meriah</t>
  </si>
  <si>
    <t>UPTD SPF SMP Negeri 2 Gunung Meriah</t>
  </si>
  <si>
    <t>UPTD SPF SMP Negeri 3 Gunung Meriah</t>
  </si>
  <si>
    <t>UPTD SPF SMP Negeri 4 Gunung Meriah</t>
  </si>
  <si>
    <t>UPTD SPF SMP Negeri 5 Gunung Meriah</t>
  </si>
  <si>
    <t>UPTD SPF SMP Negeri 1 Kuala Baru</t>
  </si>
  <si>
    <t>Kuala Baru</t>
  </si>
  <si>
    <t>SMPS Islam Terpadu AL-HAFIDZ RIZQULLAH</t>
  </si>
  <si>
    <t>Kuta Baharu</t>
  </si>
  <si>
    <t>UPTD SPF SMP Negeri 1 Kuta Baharu</t>
  </si>
  <si>
    <t>UPTD SPF SMP Negeri 2 Kuta Baharu</t>
  </si>
  <si>
    <t>UPTD SPF SMP Negeri 3 Kuta Baharu</t>
  </si>
  <si>
    <t>UPTD SPF SMP Negeri 1 Pulau Banyak</t>
  </si>
  <si>
    <t>Pulau Banyak</t>
  </si>
  <si>
    <t>UPTD SPF SMP Negeri 2 Pulau Banyak</t>
  </si>
  <si>
    <t>UPTD SPF SMP Negeri 1 Pulau Banyak Barat</t>
  </si>
  <si>
    <t>Pulau Banyak Barat</t>
  </si>
  <si>
    <t>UPTD SPF SMP Negeri 2 Pulau Banyak Barat</t>
  </si>
  <si>
    <t>SMP Islam Terpadu Darur Rasyid</t>
  </si>
  <si>
    <t>Simpang Kanan</t>
  </si>
  <si>
    <t>SMP NU WASHILATUN NAJAH</t>
  </si>
  <si>
    <t>UPTD SPF SMP Negeri 1 Simpang Kanan</t>
  </si>
  <si>
    <t>UPTD SPF SMP Negeri 2 Simpang Kanan</t>
  </si>
  <si>
    <t>UPTD SPF SMP Negeri 3 Simpang Kanan</t>
  </si>
  <si>
    <t>Singkil</t>
  </si>
  <si>
    <t>SMPS MUHAMMADIYAH</t>
  </si>
  <si>
    <t>UPTD SPF SMP Negeri 1 Singkil</t>
  </si>
  <si>
    <t>UPTD SPF SMP Negeri 2 Singkil</t>
  </si>
  <si>
    <t>UPTD SPF SMP Negeri 3 Singkil</t>
  </si>
  <si>
    <t>UPTD SPF SMP Negeri 4 Singkil</t>
  </si>
  <si>
    <t>UPTD SPF SMP Negeri  2 Singkil Utara</t>
  </si>
  <si>
    <t>Singkil Utara</t>
  </si>
  <si>
    <t>UPTD SPF SMP Negeri 1 Singkil Utara</t>
  </si>
  <si>
    <t>UPTD SPF SMP Negeri 3 Singkil Utara</t>
  </si>
  <si>
    <t>SMP Islam Terpadu Al Ulum</t>
  </si>
  <si>
    <t>Singkohor</t>
  </si>
  <si>
    <t>UPTD SPF SMP Negeri 1 Singkohor</t>
  </si>
  <si>
    <t>UPTD SPF SMP Negeri 2 Singkohor</t>
  </si>
  <si>
    <t>UPTD SPF SMP Negeri 3 Singkohor</t>
  </si>
  <si>
    <t>UPTD SPF SMP Negeri 1 Suro</t>
  </si>
  <si>
    <t>Suro Makmur</t>
  </si>
  <si>
    <t>UPTD SPF SMP Negeri 2 Suro</t>
  </si>
  <si>
    <t>UPTD SPF SMP Negeri 3 Suro</t>
  </si>
  <si>
    <t>PAI</t>
  </si>
  <si>
    <t>PKn</t>
  </si>
  <si>
    <t>BI</t>
  </si>
  <si>
    <t>Mtk</t>
  </si>
  <si>
    <t>IPA</t>
  </si>
  <si>
    <t>IPS</t>
  </si>
  <si>
    <t>B.Ing</t>
  </si>
  <si>
    <t>SB</t>
  </si>
  <si>
    <t>Penj</t>
  </si>
  <si>
    <t>Prakr</t>
  </si>
  <si>
    <t>BK</t>
  </si>
  <si>
    <t>Guru PNS</t>
  </si>
  <si>
    <t>Ho</t>
  </si>
  <si>
    <t xml:space="preserve">S1 </t>
  </si>
  <si>
    <t>TIK</t>
  </si>
  <si>
    <t>SMP DARUS SHAHIB</t>
  </si>
  <si>
    <t>SMP IT Al-AHQOF</t>
  </si>
  <si>
    <t>SMP IT HIDAYATULLAH AS-SINGKILY</t>
  </si>
  <si>
    <t>SMP IT BABUSSALAM</t>
  </si>
  <si>
    <t>PPPK 21</t>
  </si>
  <si>
    <t>PPPK 22</t>
  </si>
  <si>
    <t>SMP IT Zaid Bin Tsabit</t>
  </si>
  <si>
    <t>REKAPITULASI DATA GURU DAN SISWA SMP</t>
  </si>
  <si>
    <t>Jumlah</t>
  </si>
  <si>
    <t>SMPS Islam Terpadu Darul Hasanah Singkil</t>
  </si>
  <si>
    <t>Kepsek S1</t>
  </si>
  <si>
    <t>Honorer</t>
  </si>
  <si>
    <t>Ijazah Guru Tdk Linier</t>
  </si>
  <si>
    <t>Jumlah Guru S1 Linier</t>
  </si>
  <si>
    <t>Jumlah Guru S1 Tidak Linier</t>
  </si>
  <si>
    <t>Jumlah Total Guru</t>
  </si>
  <si>
    <t>Plt. Kepala Dinas Pendidikan dan Kebudayaan,</t>
  </si>
  <si>
    <t>Singkil, 26 Februari 2024</t>
  </si>
  <si>
    <t>SUGIARTO, S.Pd</t>
  </si>
  <si>
    <t>NIP. 19850424 200904 1003</t>
  </si>
  <si>
    <t>ND. Nomor : 875.1/201/2024</t>
  </si>
  <si>
    <t>Tgl. 21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</si>
</sst>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3" fillId="0" borderId="0"/>
    <xf numFmtId="0" fontId="4" fillId="0" borderId="0">
      <alignment vertical="center"/>
    </xf>
    <xf numFmtId="0" fontId="5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9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/>
    <xf numFmtId="0" fontId="1" fillId="2" borderId="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5" borderId="0" xfId="0" applyFont="1" applyFill="1"/>
    <xf numFmtId="0" fontId="8" fillId="0" borderId="0" xfId="0" applyFont="1"/>
    <xf numFmtId="0" fontId="8" fillId="2" borderId="0" xfId="0" applyFont="1" applyFill="1"/>
    <xf numFmtId="0" fontId="9" fillId="2" borderId="0" xfId="0" applyFont="1" applyFill="1"/>
    <xf numFmtId="0" fontId="9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5" borderId="0" xfId="0" applyFont="1" applyFill="1"/>
    <xf numFmtId="0" fontId="1" fillId="2" borderId="4" xfId="0" applyFont="1" applyFill="1" applyBorder="1"/>
    <xf numFmtId="0" fontId="1" fillId="2" borderId="7" xfId="0" quotePrefix="1" applyFont="1" applyFill="1" applyBorder="1" applyAlignment="1">
      <alignment horizontal="center"/>
    </xf>
    <xf numFmtId="0" fontId="2" fillId="2" borderId="7" xfId="0" quotePrefix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4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5" xfId="13" xr:uid="{00000000-0005-0000-0000-000005000000}"/>
    <cellStyle name="Normal 16" xfId="14" xr:uid="{00000000-0005-0000-0000-000006000000}"/>
    <cellStyle name="Normal 17" xfId="15" xr:uid="{00000000-0005-0000-0000-000007000000}"/>
    <cellStyle name="Normal 18" xfId="16" xr:uid="{00000000-0005-0000-0000-000008000000}"/>
    <cellStyle name="Normal 19" xfId="17" xr:uid="{00000000-0005-0000-0000-000009000000}"/>
    <cellStyle name="Normal 2" xfId="1" xr:uid="{00000000-0005-0000-0000-00000A000000}"/>
    <cellStyle name="Normal 20" xfId="18" xr:uid="{00000000-0005-0000-0000-00000B000000}"/>
    <cellStyle name="Normal 21" xfId="19" xr:uid="{00000000-0005-0000-0000-00000C000000}"/>
    <cellStyle name="Normal 22" xfId="20" xr:uid="{00000000-0005-0000-0000-00000D000000}"/>
    <cellStyle name="Normal 23" xfId="21" xr:uid="{00000000-0005-0000-0000-00000E000000}"/>
    <cellStyle name="Normal 24" xfId="22" xr:uid="{00000000-0005-0000-0000-00000F000000}"/>
    <cellStyle name="Normal 25" xfId="23" xr:uid="{00000000-0005-0000-0000-000010000000}"/>
    <cellStyle name="Normal 26" xfId="24" xr:uid="{00000000-0005-0000-0000-000011000000}"/>
    <cellStyle name="Normal 27" xfId="25" xr:uid="{00000000-0005-0000-0000-000012000000}"/>
    <cellStyle name="Normal 28" xfId="26" xr:uid="{00000000-0005-0000-0000-000013000000}"/>
    <cellStyle name="Normal 29" xfId="27" xr:uid="{00000000-0005-0000-0000-000014000000}"/>
    <cellStyle name="Normal 3" xfId="3" xr:uid="{00000000-0005-0000-0000-000015000000}"/>
    <cellStyle name="Normal 30" xfId="28" xr:uid="{00000000-0005-0000-0000-000016000000}"/>
    <cellStyle name="Normal 31" xfId="29" xr:uid="{00000000-0005-0000-0000-000017000000}"/>
    <cellStyle name="Normal 32" xfId="30" xr:uid="{00000000-0005-0000-0000-000018000000}"/>
    <cellStyle name="Normal 33" xfId="31" xr:uid="{00000000-0005-0000-0000-000019000000}"/>
    <cellStyle name="Normal 34" xfId="32" xr:uid="{00000000-0005-0000-0000-00001A000000}"/>
    <cellStyle name="Normal 35" xfId="33" xr:uid="{00000000-0005-0000-0000-00001B000000}"/>
    <cellStyle name="Normal 36" xfId="34" xr:uid="{00000000-0005-0000-0000-00001C000000}"/>
    <cellStyle name="Normal 37" xfId="35" xr:uid="{00000000-0005-0000-0000-00001D000000}"/>
    <cellStyle name="Normal 38" xfId="36" xr:uid="{00000000-0005-0000-0000-00001E000000}"/>
    <cellStyle name="Normal 39" xfId="37" xr:uid="{00000000-0005-0000-0000-00001F000000}"/>
    <cellStyle name="Normal 4" xfId="4" xr:uid="{00000000-0005-0000-0000-000020000000}"/>
    <cellStyle name="Normal 40" xfId="38" xr:uid="{00000000-0005-0000-0000-000021000000}"/>
    <cellStyle name="Normal 41" xfId="39" xr:uid="{00000000-0005-0000-0000-000022000000}"/>
    <cellStyle name="Normal 42" xfId="40" xr:uid="{00000000-0005-0000-0000-000023000000}"/>
    <cellStyle name="Normal 43" xfId="41" xr:uid="{00000000-0005-0000-0000-000024000000}"/>
    <cellStyle name="Normal 44" xfId="42" xr:uid="{00000000-0005-0000-0000-000025000000}"/>
    <cellStyle name="Normal 45" xfId="43" xr:uid="{00000000-0005-0000-0000-000026000000}"/>
    <cellStyle name="Normal 46" xfId="44" xr:uid="{00000000-0005-0000-0000-000027000000}"/>
    <cellStyle name="Normal 47" xfId="45" xr:uid="{00000000-0005-0000-0000-000028000000}"/>
    <cellStyle name="Normal 48" xfId="46" xr:uid="{00000000-0005-0000-0000-000029000000}"/>
    <cellStyle name="Normal 49" xfId="47" xr:uid="{00000000-0005-0000-0000-00002A000000}"/>
    <cellStyle name="Normal 5" xfId="2" xr:uid="{00000000-0005-0000-0000-00002B000000}"/>
    <cellStyle name="Normal 50" xfId="48" xr:uid="{00000000-0005-0000-0000-00002C000000}"/>
    <cellStyle name="Normal 51" xfId="49" xr:uid="{00000000-0005-0000-0000-00002D000000}"/>
    <cellStyle name="Normal 53" xfId="50" xr:uid="{00000000-0005-0000-0000-00002E000000}"/>
    <cellStyle name="Normal 54" xfId="51" xr:uid="{00000000-0005-0000-0000-00002F000000}"/>
    <cellStyle name="Normal 55" xfId="52" xr:uid="{00000000-0005-0000-0000-000030000000}"/>
    <cellStyle name="Normal 56" xfId="53" xr:uid="{00000000-0005-0000-0000-000031000000}"/>
    <cellStyle name="Normal 6" xfId="5" xr:uid="{00000000-0005-0000-0000-000032000000}"/>
    <cellStyle name="Normal 7" xfId="6" xr:uid="{00000000-0005-0000-0000-000033000000}"/>
    <cellStyle name="Normal 8" xfId="7" xr:uid="{00000000-0005-0000-0000-000034000000}"/>
    <cellStyle name="Normal 9" xfId="8" xr:uid="{00000000-0005-0000-0000-000035000000}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9"/>
  <sheetViews>
    <sheetView tabSelected="1" view="pageBreakPreview" topLeftCell="E1" zoomScaleNormal="100" zoomScaleSheetLayoutView="100" zoomScalePageLayoutView="110" workbookViewId="0">
      <selection activeCell="O66" sqref="O66"/>
    </sheetView>
  </sheetViews>
  <sheetFormatPr defaultColWidth="9.1796875" defaultRowHeight="14.5" x14ac:dyDescent="0.35"/>
  <cols>
    <col min="1" max="1" width="5.7265625" style="1" customWidth="1"/>
    <col min="2" max="2" width="34" style="1" customWidth="1"/>
    <col min="3" max="3" width="17.1796875" style="2" customWidth="1"/>
    <col min="4" max="4" width="9.26953125" style="2" customWidth="1"/>
    <col min="5" max="5" width="5.54296875" style="2" customWidth="1"/>
    <col min="6" max="6" width="6.453125" style="19" customWidth="1"/>
    <col min="7" max="8" width="5.81640625" style="1" customWidth="1"/>
    <col min="9" max="9" width="4.54296875" style="1" customWidth="1"/>
    <col min="10" max="10" width="5.453125" style="1" customWidth="1"/>
    <col min="11" max="11" width="5" style="19" customWidth="1"/>
    <col min="12" max="12" width="3.7265625" style="54" customWidth="1"/>
    <col min="13" max="13" width="5.453125" style="19" customWidth="1"/>
    <col min="14" max="14" width="3.7265625" style="54" customWidth="1"/>
    <col min="15" max="15" width="5.453125" style="19" customWidth="1"/>
    <col min="16" max="16" width="3.7265625" style="54" customWidth="1"/>
    <col min="17" max="17" width="5.453125" style="19" customWidth="1"/>
    <col min="18" max="18" width="3.7265625" style="54" customWidth="1"/>
    <col min="19" max="19" width="5.453125" style="19" customWidth="1"/>
    <col min="20" max="20" width="3.7265625" style="54" customWidth="1"/>
    <col min="21" max="21" width="5.453125" style="19" customWidth="1"/>
    <col min="22" max="22" width="3.7265625" style="54" customWidth="1"/>
    <col min="23" max="23" width="5.453125" style="19" customWidth="1"/>
    <col min="24" max="24" width="3.7265625" style="54" customWidth="1"/>
    <col min="25" max="25" width="5.453125" style="19" customWidth="1"/>
    <col min="26" max="26" width="3.7265625" style="54" customWidth="1"/>
    <col min="27" max="27" width="5.453125" style="19" customWidth="1"/>
    <col min="28" max="28" width="3.7265625" style="54" customWidth="1"/>
    <col min="29" max="29" width="5.453125" style="19" customWidth="1"/>
    <col min="30" max="30" width="3.7265625" style="54" customWidth="1"/>
    <col min="31" max="31" width="4.7265625" style="19" customWidth="1"/>
    <col min="32" max="32" width="3.7265625" style="54" customWidth="1"/>
    <col min="33" max="33" width="4.81640625" style="19" customWidth="1"/>
    <col min="34" max="34" width="3.7265625" style="54" customWidth="1"/>
    <col min="35" max="35" width="10" style="1" customWidth="1"/>
    <col min="36" max="36" width="9.1796875" style="19"/>
    <col min="37" max="16384" width="9.1796875" style="1"/>
  </cols>
  <sheetData>
    <row r="1" spans="1:36" ht="15" customHeight="1" x14ac:dyDescent="0.35">
      <c r="A1" s="68" t="s">
        <v>133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6" x14ac:dyDescent="0.35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pans="1:36" s="19" customFormat="1" x14ac:dyDescent="0.35">
      <c r="C3" s="43"/>
      <c r="D3" s="43"/>
      <c r="E3" s="43"/>
      <c r="F3" s="43"/>
      <c r="G3" s="43"/>
      <c r="H3" s="43"/>
      <c r="I3" s="43"/>
      <c r="J3" s="43"/>
      <c r="K3" s="43"/>
      <c r="L3" s="53"/>
      <c r="M3" s="43"/>
      <c r="N3" s="53"/>
      <c r="O3" s="43"/>
      <c r="P3" s="53"/>
      <c r="Q3" s="43"/>
      <c r="R3" s="53"/>
      <c r="S3" s="43"/>
      <c r="T3" s="53"/>
      <c r="U3" s="43"/>
      <c r="V3" s="53"/>
      <c r="W3" s="43"/>
      <c r="X3" s="53"/>
      <c r="Y3" s="43"/>
      <c r="Z3" s="53"/>
      <c r="AA3" s="43"/>
      <c r="AB3" s="53"/>
      <c r="AC3" s="43"/>
      <c r="AD3" s="53"/>
      <c r="AE3" s="43"/>
      <c r="AF3" s="53"/>
      <c r="AG3" s="43"/>
      <c r="AH3" s="53"/>
    </row>
    <row r="4" spans="1:36" ht="35.15" customHeight="1" x14ac:dyDescent="0.35">
      <c r="A4" s="71" t="s">
        <v>0</v>
      </c>
      <c r="B4" s="71" t="s">
        <v>1</v>
      </c>
      <c r="C4" s="75" t="s">
        <v>2</v>
      </c>
      <c r="D4" s="71" t="s">
        <v>3</v>
      </c>
      <c r="E4" s="62" t="s">
        <v>122</v>
      </c>
      <c r="F4" s="76"/>
      <c r="G4" s="76"/>
      <c r="H4" s="63"/>
      <c r="I4" s="62" t="s">
        <v>136</v>
      </c>
      <c r="J4" s="63"/>
      <c r="K4" s="71" t="s">
        <v>56</v>
      </c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138</v>
      </c>
    </row>
    <row r="5" spans="1:36" ht="28" customHeight="1" x14ac:dyDescent="0.35">
      <c r="A5" s="71"/>
      <c r="B5" s="71"/>
      <c r="C5" s="69"/>
      <c r="D5" s="71"/>
      <c r="E5" s="36" t="s">
        <v>45</v>
      </c>
      <c r="F5" s="35" t="s">
        <v>55</v>
      </c>
      <c r="G5" s="35" t="s">
        <v>130</v>
      </c>
      <c r="H5" s="35" t="s">
        <v>131</v>
      </c>
      <c r="I5" s="35" t="s">
        <v>45</v>
      </c>
      <c r="J5" s="35" t="s">
        <v>137</v>
      </c>
      <c r="K5" s="69" t="s">
        <v>111</v>
      </c>
      <c r="L5" s="70"/>
      <c r="M5" s="69" t="s">
        <v>112</v>
      </c>
      <c r="N5" s="70"/>
      <c r="O5" s="69" t="s">
        <v>113</v>
      </c>
      <c r="P5" s="70"/>
      <c r="Q5" s="69" t="s">
        <v>114</v>
      </c>
      <c r="R5" s="70"/>
      <c r="S5" s="69" t="s">
        <v>115</v>
      </c>
      <c r="T5" s="70"/>
      <c r="U5" s="69" t="s">
        <v>116</v>
      </c>
      <c r="V5" s="70"/>
      <c r="W5" s="69" t="s">
        <v>117</v>
      </c>
      <c r="X5" s="70"/>
      <c r="Y5" s="69" t="s">
        <v>118</v>
      </c>
      <c r="Z5" s="70"/>
      <c r="AA5" s="69" t="s">
        <v>119</v>
      </c>
      <c r="AB5" s="70"/>
      <c r="AC5" s="69" t="s">
        <v>121</v>
      </c>
      <c r="AD5" s="70"/>
      <c r="AE5" s="62" t="s">
        <v>125</v>
      </c>
      <c r="AF5" s="63"/>
      <c r="AG5" s="69" t="s">
        <v>120</v>
      </c>
      <c r="AH5" s="70"/>
      <c r="AI5" s="71"/>
    </row>
    <row r="6" spans="1:36" ht="15" customHeight="1" x14ac:dyDescent="0.35">
      <c r="A6" s="35"/>
      <c r="B6" s="35"/>
      <c r="C6" s="42"/>
      <c r="D6" s="35"/>
      <c r="E6" s="36"/>
      <c r="F6" s="35"/>
      <c r="G6" s="35"/>
      <c r="H6" s="35"/>
      <c r="I6" s="35"/>
      <c r="J6" s="35"/>
      <c r="K6" s="35" t="s">
        <v>45</v>
      </c>
      <c r="L6" s="35" t="s">
        <v>123</v>
      </c>
      <c r="M6" s="35" t="s">
        <v>45</v>
      </c>
      <c r="N6" s="35" t="s">
        <v>123</v>
      </c>
      <c r="O6" s="35" t="s">
        <v>45</v>
      </c>
      <c r="P6" s="35" t="s">
        <v>123</v>
      </c>
      <c r="Q6" s="35" t="s">
        <v>45</v>
      </c>
      <c r="R6" s="35" t="s">
        <v>123</v>
      </c>
      <c r="S6" s="35" t="s">
        <v>45</v>
      </c>
      <c r="T6" s="35" t="s">
        <v>123</v>
      </c>
      <c r="U6" s="35" t="s">
        <v>45</v>
      </c>
      <c r="V6" s="35" t="s">
        <v>123</v>
      </c>
      <c r="W6" s="35" t="s">
        <v>45</v>
      </c>
      <c r="X6" s="35" t="s">
        <v>123</v>
      </c>
      <c r="Y6" s="35" t="s">
        <v>45</v>
      </c>
      <c r="Z6" s="35" t="s">
        <v>123</v>
      </c>
      <c r="AA6" s="35" t="s">
        <v>45</v>
      </c>
      <c r="AB6" s="35" t="s">
        <v>123</v>
      </c>
      <c r="AC6" s="35" t="s">
        <v>45</v>
      </c>
      <c r="AD6" s="35" t="s">
        <v>123</v>
      </c>
      <c r="AE6" s="35" t="s">
        <v>45</v>
      </c>
      <c r="AF6" s="35" t="s">
        <v>123</v>
      </c>
      <c r="AG6" s="35" t="s">
        <v>45</v>
      </c>
      <c r="AH6" s="35" t="s">
        <v>123</v>
      </c>
      <c r="AI6" s="34" t="s">
        <v>124</v>
      </c>
    </row>
    <row r="7" spans="1:36" s="41" customFormat="1" x14ac:dyDescent="0.35">
      <c r="A7" s="14">
        <v>1</v>
      </c>
      <c r="B7" s="20" t="s">
        <v>57</v>
      </c>
      <c r="C7" s="14" t="s">
        <v>58</v>
      </c>
      <c r="D7" s="14">
        <v>10108195</v>
      </c>
      <c r="E7" s="24">
        <v>1</v>
      </c>
      <c r="F7" s="24">
        <v>4</v>
      </c>
      <c r="G7" s="24">
        <v>0</v>
      </c>
      <c r="H7" s="24">
        <v>0</v>
      </c>
      <c r="I7" s="24">
        <v>1</v>
      </c>
      <c r="J7" s="24">
        <v>0</v>
      </c>
      <c r="K7" s="24">
        <v>1</v>
      </c>
      <c r="L7" s="45">
        <v>0</v>
      </c>
      <c r="M7" s="24">
        <v>0</v>
      </c>
      <c r="N7" s="45">
        <v>0</v>
      </c>
      <c r="O7" s="24">
        <v>0</v>
      </c>
      <c r="P7" s="45">
        <v>1</v>
      </c>
      <c r="Q7" s="24">
        <v>0</v>
      </c>
      <c r="R7" s="45">
        <v>0</v>
      </c>
      <c r="S7" s="24">
        <v>0</v>
      </c>
      <c r="T7" s="45">
        <v>1</v>
      </c>
      <c r="U7" s="24">
        <v>0</v>
      </c>
      <c r="V7" s="45">
        <v>1</v>
      </c>
      <c r="W7" s="24">
        <v>0</v>
      </c>
      <c r="X7" s="45">
        <v>1</v>
      </c>
      <c r="Y7" s="24">
        <v>0</v>
      </c>
      <c r="Z7" s="45">
        <v>0</v>
      </c>
      <c r="AA7" s="24">
        <v>0</v>
      </c>
      <c r="AB7" s="45">
        <v>0</v>
      </c>
      <c r="AC7" s="24">
        <v>0</v>
      </c>
      <c r="AD7" s="45">
        <v>0</v>
      </c>
      <c r="AE7" s="24">
        <v>0</v>
      </c>
      <c r="AF7" s="45">
        <v>0</v>
      </c>
      <c r="AG7" s="24">
        <v>0</v>
      </c>
      <c r="AH7" s="45">
        <v>0</v>
      </c>
      <c r="AI7" s="14">
        <v>0</v>
      </c>
      <c r="AJ7" s="40"/>
    </row>
    <row r="8" spans="1:36" s="38" customFormat="1" x14ac:dyDescent="0.35">
      <c r="A8" s="14">
        <v>2</v>
      </c>
      <c r="B8" s="20" t="s">
        <v>59</v>
      </c>
      <c r="C8" s="14" t="s">
        <v>58</v>
      </c>
      <c r="D8" s="14">
        <v>10113075</v>
      </c>
      <c r="E8" s="24">
        <v>0</v>
      </c>
      <c r="F8" s="24">
        <v>5</v>
      </c>
      <c r="G8" s="24">
        <v>0</v>
      </c>
      <c r="H8" s="24">
        <v>0</v>
      </c>
      <c r="I8" s="24">
        <v>0</v>
      </c>
      <c r="J8" s="24">
        <v>1</v>
      </c>
      <c r="K8" s="24">
        <v>0</v>
      </c>
      <c r="L8" s="45">
        <v>1</v>
      </c>
      <c r="M8" s="24">
        <v>0</v>
      </c>
      <c r="N8" s="45">
        <v>0</v>
      </c>
      <c r="O8" s="24">
        <v>0</v>
      </c>
      <c r="P8" s="45">
        <v>2</v>
      </c>
      <c r="Q8" s="24">
        <v>0</v>
      </c>
      <c r="R8" s="45">
        <v>2</v>
      </c>
      <c r="S8" s="24">
        <v>0</v>
      </c>
      <c r="T8" s="45">
        <v>0</v>
      </c>
      <c r="U8" s="24">
        <v>0</v>
      </c>
      <c r="V8" s="45">
        <v>0</v>
      </c>
      <c r="W8" s="24">
        <v>0</v>
      </c>
      <c r="X8" s="45">
        <v>0</v>
      </c>
      <c r="Y8" s="24">
        <v>0</v>
      </c>
      <c r="Z8" s="45">
        <v>0</v>
      </c>
      <c r="AA8" s="24">
        <v>0</v>
      </c>
      <c r="AB8" s="45">
        <v>0</v>
      </c>
      <c r="AC8" s="24">
        <v>0</v>
      </c>
      <c r="AD8" s="45">
        <v>0</v>
      </c>
      <c r="AE8" s="24">
        <v>0</v>
      </c>
      <c r="AF8" s="45">
        <v>0</v>
      </c>
      <c r="AG8" s="24">
        <v>0</v>
      </c>
      <c r="AH8" s="45">
        <v>0</v>
      </c>
      <c r="AI8" s="14">
        <v>0</v>
      </c>
      <c r="AJ8" s="39"/>
    </row>
    <row r="9" spans="1:36" s="40" customFormat="1" x14ac:dyDescent="0.35">
      <c r="A9" s="14">
        <v>3</v>
      </c>
      <c r="B9" s="20" t="s">
        <v>60</v>
      </c>
      <c r="C9" s="14" t="s">
        <v>58</v>
      </c>
      <c r="D9" s="14">
        <v>10104066</v>
      </c>
      <c r="E9" s="24">
        <v>8</v>
      </c>
      <c r="F9" s="24">
        <v>3</v>
      </c>
      <c r="G9" s="24">
        <v>3</v>
      </c>
      <c r="H9" s="24">
        <v>2</v>
      </c>
      <c r="I9" s="24">
        <v>1</v>
      </c>
      <c r="J9" s="24">
        <v>0</v>
      </c>
      <c r="K9" s="24">
        <v>1</v>
      </c>
      <c r="L9" s="45">
        <v>0</v>
      </c>
      <c r="M9" s="24">
        <v>1</v>
      </c>
      <c r="N9" s="45">
        <v>0</v>
      </c>
      <c r="O9" s="24">
        <v>1</v>
      </c>
      <c r="P9" s="45">
        <v>0</v>
      </c>
      <c r="Q9" s="24">
        <v>2</v>
      </c>
      <c r="R9" s="45">
        <v>1</v>
      </c>
      <c r="S9" s="24">
        <v>2</v>
      </c>
      <c r="T9" s="45">
        <v>0</v>
      </c>
      <c r="U9" s="24">
        <v>1</v>
      </c>
      <c r="V9" s="45">
        <v>0</v>
      </c>
      <c r="W9" s="24">
        <v>2</v>
      </c>
      <c r="X9" s="45">
        <v>2</v>
      </c>
      <c r="Y9" s="24">
        <v>0</v>
      </c>
      <c r="Z9" s="45">
        <v>0</v>
      </c>
      <c r="AA9" s="24">
        <v>1</v>
      </c>
      <c r="AB9" s="45">
        <v>0</v>
      </c>
      <c r="AC9" s="24">
        <v>2</v>
      </c>
      <c r="AD9" s="45">
        <v>0</v>
      </c>
      <c r="AE9" s="24">
        <v>0</v>
      </c>
      <c r="AF9" s="45">
        <v>0</v>
      </c>
      <c r="AG9" s="24">
        <v>1</v>
      </c>
      <c r="AH9" s="45">
        <v>0</v>
      </c>
      <c r="AI9" s="14">
        <v>0</v>
      </c>
    </row>
    <row r="10" spans="1:36" s="40" customFormat="1" x14ac:dyDescent="0.35">
      <c r="A10" s="14">
        <v>4</v>
      </c>
      <c r="B10" s="20" t="s">
        <v>61</v>
      </c>
      <c r="C10" s="14" t="s">
        <v>58</v>
      </c>
      <c r="D10" s="14">
        <v>10111445</v>
      </c>
      <c r="E10" s="24">
        <v>4</v>
      </c>
      <c r="F10" s="24">
        <v>5</v>
      </c>
      <c r="G10" s="24">
        <v>4</v>
      </c>
      <c r="H10" s="24">
        <v>1</v>
      </c>
      <c r="I10" s="24">
        <v>1</v>
      </c>
      <c r="J10" s="24">
        <v>0</v>
      </c>
      <c r="K10" s="24">
        <v>1</v>
      </c>
      <c r="L10" s="45">
        <v>0</v>
      </c>
      <c r="M10" s="24">
        <v>1</v>
      </c>
      <c r="N10" s="45">
        <v>0</v>
      </c>
      <c r="O10" s="24">
        <v>1</v>
      </c>
      <c r="P10" s="45">
        <v>1</v>
      </c>
      <c r="Q10" s="24">
        <v>0</v>
      </c>
      <c r="R10" s="45">
        <v>2</v>
      </c>
      <c r="S10" s="24">
        <v>1</v>
      </c>
      <c r="T10" s="45">
        <v>0</v>
      </c>
      <c r="U10" s="24">
        <v>1</v>
      </c>
      <c r="V10" s="45">
        <v>1</v>
      </c>
      <c r="W10" s="24">
        <v>1</v>
      </c>
      <c r="X10" s="45">
        <v>1</v>
      </c>
      <c r="Y10" s="24">
        <v>1</v>
      </c>
      <c r="Z10" s="45">
        <v>0</v>
      </c>
      <c r="AA10" s="24">
        <v>1</v>
      </c>
      <c r="AB10" s="45">
        <v>0</v>
      </c>
      <c r="AC10" s="24">
        <v>0</v>
      </c>
      <c r="AD10" s="45">
        <v>0</v>
      </c>
      <c r="AE10" s="24">
        <v>1</v>
      </c>
      <c r="AF10" s="45">
        <v>0</v>
      </c>
      <c r="AG10" s="24">
        <v>0</v>
      </c>
      <c r="AH10" s="45">
        <v>0</v>
      </c>
      <c r="AI10" s="14">
        <v>0</v>
      </c>
    </row>
    <row r="11" spans="1:36" s="49" customFormat="1" x14ac:dyDescent="0.35">
      <c r="A11" s="14">
        <v>5</v>
      </c>
      <c r="B11" s="20" t="s">
        <v>62</v>
      </c>
      <c r="C11" s="14" t="s">
        <v>63</v>
      </c>
      <c r="D11" s="14">
        <v>10108191</v>
      </c>
      <c r="E11" s="24">
        <v>1</v>
      </c>
      <c r="F11" s="24">
        <v>14</v>
      </c>
      <c r="G11" s="24">
        <v>0</v>
      </c>
      <c r="H11" s="24">
        <v>0</v>
      </c>
      <c r="I11" s="24">
        <v>1</v>
      </c>
      <c r="J11" s="24">
        <v>0</v>
      </c>
      <c r="K11" s="24">
        <v>1</v>
      </c>
      <c r="L11" s="45">
        <v>7</v>
      </c>
      <c r="M11" s="24">
        <v>0</v>
      </c>
      <c r="N11" s="45">
        <v>0</v>
      </c>
      <c r="O11" s="24">
        <v>0</v>
      </c>
      <c r="P11" s="45">
        <v>1</v>
      </c>
      <c r="Q11" s="24">
        <v>0</v>
      </c>
      <c r="R11" s="45">
        <v>2</v>
      </c>
      <c r="S11" s="24">
        <v>0</v>
      </c>
      <c r="T11" s="45">
        <v>0</v>
      </c>
      <c r="U11" s="24">
        <v>0</v>
      </c>
      <c r="V11" s="45">
        <v>1</v>
      </c>
      <c r="W11" s="24">
        <v>0</v>
      </c>
      <c r="X11" s="45">
        <v>1</v>
      </c>
      <c r="Y11" s="24">
        <v>0</v>
      </c>
      <c r="Z11" s="45">
        <v>0</v>
      </c>
      <c r="AA11" s="24">
        <v>0</v>
      </c>
      <c r="AB11" s="45">
        <v>0</v>
      </c>
      <c r="AC11" s="24">
        <v>0</v>
      </c>
      <c r="AD11" s="45">
        <v>0</v>
      </c>
      <c r="AE11" s="24">
        <v>0</v>
      </c>
      <c r="AF11" s="45">
        <v>0</v>
      </c>
      <c r="AG11" s="24">
        <v>0</v>
      </c>
      <c r="AH11" s="45">
        <v>0</v>
      </c>
      <c r="AI11" s="14">
        <v>2</v>
      </c>
      <c r="AJ11" s="40"/>
    </row>
    <row r="12" spans="1:36" s="37" customFormat="1" x14ac:dyDescent="0.35">
      <c r="A12" s="14">
        <v>6</v>
      </c>
      <c r="B12" s="20" t="s">
        <v>64</v>
      </c>
      <c r="C12" s="14" t="s">
        <v>63</v>
      </c>
      <c r="D12" s="14">
        <v>70007968</v>
      </c>
      <c r="E12" s="15">
        <v>0</v>
      </c>
      <c r="F12" s="15">
        <v>7</v>
      </c>
      <c r="G12" s="15">
        <v>0</v>
      </c>
      <c r="H12" s="15">
        <v>0</v>
      </c>
      <c r="I12" s="15">
        <v>1</v>
      </c>
      <c r="J12" s="15">
        <v>0</v>
      </c>
      <c r="K12" s="15">
        <v>0</v>
      </c>
      <c r="L12" s="46">
        <v>1</v>
      </c>
      <c r="M12" s="15">
        <v>0</v>
      </c>
      <c r="N12" s="46">
        <v>1</v>
      </c>
      <c r="O12" s="15">
        <v>0</v>
      </c>
      <c r="P12" s="46">
        <v>0</v>
      </c>
      <c r="Q12" s="15">
        <v>0</v>
      </c>
      <c r="R12" s="46">
        <v>0</v>
      </c>
      <c r="S12" s="15">
        <v>0</v>
      </c>
      <c r="T12" s="46">
        <v>2</v>
      </c>
      <c r="U12" s="15">
        <v>0</v>
      </c>
      <c r="V12" s="46">
        <v>1</v>
      </c>
      <c r="W12" s="15">
        <v>0</v>
      </c>
      <c r="X12" s="46">
        <v>1</v>
      </c>
      <c r="Y12" s="15">
        <v>0</v>
      </c>
      <c r="Z12" s="46">
        <v>0</v>
      </c>
      <c r="AA12" s="15">
        <v>0</v>
      </c>
      <c r="AB12" s="46">
        <v>0</v>
      </c>
      <c r="AC12" s="15">
        <v>0</v>
      </c>
      <c r="AD12" s="46">
        <v>0</v>
      </c>
      <c r="AE12" s="15">
        <v>0</v>
      </c>
      <c r="AF12" s="46">
        <v>0</v>
      </c>
      <c r="AG12" s="15">
        <v>0</v>
      </c>
      <c r="AH12" s="46">
        <v>1</v>
      </c>
      <c r="AI12" s="14">
        <v>0</v>
      </c>
      <c r="AJ12" s="39"/>
    </row>
    <row r="13" spans="1:36" s="41" customFormat="1" x14ac:dyDescent="0.35">
      <c r="A13" s="14">
        <v>7</v>
      </c>
      <c r="B13" s="20" t="s">
        <v>65</v>
      </c>
      <c r="C13" s="14" t="s">
        <v>63</v>
      </c>
      <c r="D13" s="14">
        <v>70010091</v>
      </c>
      <c r="E13" s="14">
        <v>0</v>
      </c>
      <c r="F13" s="14">
        <v>2</v>
      </c>
      <c r="G13" s="14">
        <v>0</v>
      </c>
      <c r="H13" s="14">
        <v>0</v>
      </c>
      <c r="I13" s="14">
        <v>0</v>
      </c>
      <c r="J13" s="14">
        <v>1</v>
      </c>
      <c r="K13" s="14">
        <v>0</v>
      </c>
      <c r="L13" s="34">
        <v>0</v>
      </c>
      <c r="M13" s="14">
        <v>0</v>
      </c>
      <c r="N13" s="34">
        <v>0</v>
      </c>
      <c r="O13" s="14">
        <v>0</v>
      </c>
      <c r="P13" s="34">
        <v>0</v>
      </c>
      <c r="Q13" s="14">
        <v>0</v>
      </c>
      <c r="R13" s="34">
        <v>0</v>
      </c>
      <c r="S13" s="14">
        <v>0</v>
      </c>
      <c r="T13" s="34">
        <v>0</v>
      </c>
      <c r="U13" s="14">
        <v>0</v>
      </c>
      <c r="V13" s="34">
        <v>0</v>
      </c>
      <c r="W13" s="14">
        <v>0</v>
      </c>
      <c r="X13" s="34">
        <v>1</v>
      </c>
      <c r="Y13" s="14">
        <v>0</v>
      </c>
      <c r="Z13" s="34">
        <v>0</v>
      </c>
      <c r="AA13" s="14">
        <v>0</v>
      </c>
      <c r="AB13" s="34">
        <v>0</v>
      </c>
      <c r="AC13" s="14">
        <v>0</v>
      </c>
      <c r="AD13" s="34">
        <v>0</v>
      </c>
      <c r="AE13" s="14">
        <v>0</v>
      </c>
      <c r="AF13" s="34">
        <v>0</v>
      </c>
      <c r="AG13" s="14">
        <v>0</v>
      </c>
      <c r="AH13" s="34">
        <v>0</v>
      </c>
      <c r="AI13" s="14">
        <v>1</v>
      </c>
      <c r="AJ13" s="40"/>
    </row>
    <row r="14" spans="1:36" s="37" customFormat="1" x14ac:dyDescent="0.35">
      <c r="A14" s="14">
        <v>8</v>
      </c>
      <c r="B14" s="20" t="s">
        <v>66</v>
      </c>
      <c r="C14" s="14" t="s">
        <v>63</v>
      </c>
      <c r="D14" s="14">
        <v>70012977</v>
      </c>
      <c r="E14" s="23">
        <v>0</v>
      </c>
      <c r="F14" s="23">
        <v>4</v>
      </c>
      <c r="G14" s="23">
        <v>0</v>
      </c>
      <c r="H14" s="23">
        <v>0</v>
      </c>
      <c r="I14" s="23">
        <v>0</v>
      </c>
      <c r="J14" s="23">
        <v>1</v>
      </c>
      <c r="K14" s="23">
        <v>0</v>
      </c>
      <c r="L14" s="47">
        <v>2</v>
      </c>
      <c r="M14" s="23">
        <v>0</v>
      </c>
      <c r="N14" s="47">
        <v>0</v>
      </c>
      <c r="O14" s="23">
        <v>0</v>
      </c>
      <c r="P14" s="47">
        <v>0</v>
      </c>
      <c r="Q14" s="23">
        <v>0</v>
      </c>
      <c r="R14" s="47">
        <v>0</v>
      </c>
      <c r="S14" s="23">
        <v>0</v>
      </c>
      <c r="T14" s="47">
        <v>1</v>
      </c>
      <c r="U14" s="23">
        <v>0</v>
      </c>
      <c r="V14" s="47">
        <v>0</v>
      </c>
      <c r="W14" s="23">
        <v>0</v>
      </c>
      <c r="X14" s="47">
        <v>0</v>
      </c>
      <c r="Y14" s="23">
        <v>0</v>
      </c>
      <c r="Z14" s="47">
        <v>0</v>
      </c>
      <c r="AA14" s="23">
        <v>0</v>
      </c>
      <c r="AB14" s="47">
        <v>0</v>
      </c>
      <c r="AC14" s="23">
        <v>0</v>
      </c>
      <c r="AD14" s="47">
        <v>0</v>
      </c>
      <c r="AE14" s="23">
        <v>0</v>
      </c>
      <c r="AF14" s="47">
        <v>0</v>
      </c>
      <c r="AG14" s="23">
        <v>0</v>
      </c>
      <c r="AH14" s="47">
        <v>0</v>
      </c>
      <c r="AI14" s="14">
        <v>1</v>
      </c>
      <c r="AJ14" s="39"/>
    </row>
    <row r="15" spans="1:36" s="41" customFormat="1" x14ac:dyDescent="0.35">
      <c r="A15" s="14">
        <v>9</v>
      </c>
      <c r="B15" s="20" t="s">
        <v>67</v>
      </c>
      <c r="C15" s="14" t="s">
        <v>63</v>
      </c>
      <c r="D15" s="14">
        <v>10108187</v>
      </c>
      <c r="E15" s="24">
        <v>7</v>
      </c>
      <c r="F15" s="24">
        <v>7</v>
      </c>
      <c r="G15" s="24">
        <v>0</v>
      </c>
      <c r="H15" s="24">
        <v>0</v>
      </c>
      <c r="I15" s="24">
        <v>1</v>
      </c>
      <c r="J15" s="24">
        <v>0</v>
      </c>
      <c r="K15" s="24">
        <v>1</v>
      </c>
      <c r="L15" s="45">
        <v>1</v>
      </c>
      <c r="M15" s="24">
        <v>1</v>
      </c>
      <c r="N15" s="45">
        <v>0</v>
      </c>
      <c r="O15" s="24">
        <v>1</v>
      </c>
      <c r="P15" s="45">
        <v>1</v>
      </c>
      <c r="Q15" s="24">
        <v>0</v>
      </c>
      <c r="R15" s="45">
        <v>1</v>
      </c>
      <c r="S15" s="24">
        <v>1</v>
      </c>
      <c r="T15" s="45">
        <v>0</v>
      </c>
      <c r="U15" s="24">
        <v>2</v>
      </c>
      <c r="V15" s="45">
        <v>0</v>
      </c>
      <c r="W15" s="24">
        <v>1</v>
      </c>
      <c r="X15" s="45">
        <v>0</v>
      </c>
      <c r="Y15" s="24">
        <v>0</v>
      </c>
      <c r="Z15" s="45">
        <v>0</v>
      </c>
      <c r="AA15" s="24">
        <v>0</v>
      </c>
      <c r="AB15" s="45">
        <v>1</v>
      </c>
      <c r="AC15" s="24">
        <v>0</v>
      </c>
      <c r="AD15" s="45">
        <v>1</v>
      </c>
      <c r="AE15" s="24">
        <v>0</v>
      </c>
      <c r="AF15" s="45">
        <v>1</v>
      </c>
      <c r="AG15" s="24">
        <v>0</v>
      </c>
      <c r="AH15" s="45">
        <v>0</v>
      </c>
      <c r="AI15" s="14">
        <v>1</v>
      </c>
      <c r="AJ15" s="40"/>
    </row>
    <row r="16" spans="1:36" s="49" customFormat="1" x14ac:dyDescent="0.35">
      <c r="A16" s="14">
        <v>10</v>
      </c>
      <c r="B16" s="20" t="s">
        <v>68</v>
      </c>
      <c r="C16" s="14" t="s">
        <v>63</v>
      </c>
      <c r="D16" s="14">
        <v>10104065</v>
      </c>
      <c r="E16" s="24">
        <v>25</v>
      </c>
      <c r="F16" s="24">
        <v>11</v>
      </c>
      <c r="G16" s="24">
        <v>2</v>
      </c>
      <c r="H16" s="24">
        <v>2</v>
      </c>
      <c r="I16" s="24">
        <v>1</v>
      </c>
      <c r="J16" s="24">
        <v>0</v>
      </c>
      <c r="K16" s="24">
        <v>2</v>
      </c>
      <c r="L16" s="45">
        <v>0</v>
      </c>
      <c r="M16" s="24">
        <v>2</v>
      </c>
      <c r="N16" s="45">
        <v>0</v>
      </c>
      <c r="O16" s="24">
        <v>4</v>
      </c>
      <c r="P16" s="45">
        <v>0</v>
      </c>
      <c r="Q16" s="24">
        <v>5</v>
      </c>
      <c r="R16" s="45">
        <v>2</v>
      </c>
      <c r="S16" s="24">
        <v>4</v>
      </c>
      <c r="T16" s="45">
        <v>1</v>
      </c>
      <c r="U16" s="24">
        <v>4</v>
      </c>
      <c r="V16" s="45">
        <v>1</v>
      </c>
      <c r="W16" s="24">
        <v>3</v>
      </c>
      <c r="X16" s="45">
        <v>2</v>
      </c>
      <c r="Y16" s="24">
        <v>0</v>
      </c>
      <c r="Z16" s="45">
        <v>1</v>
      </c>
      <c r="AA16" s="24">
        <v>2</v>
      </c>
      <c r="AB16" s="45">
        <v>1</v>
      </c>
      <c r="AC16" s="24">
        <v>1</v>
      </c>
      <c r="AD16" s="45">
        <v>2</v>
      </c>
      <c r="AE16" s="24">
        <v>1</v>
      </c>
      <c r="AF16" s="45">
        <v>0</v>
      </c>
      <c r="AG16" s="24">
        <v>1</v>
      </c>
      <c r="AH16" s="45">
        <v>0</v>
      </c>
      <c r="AI16" s="14">
        <v>1</v>
      </c>
      <c r="AJ16" s="40"/>
    </row>
    <row r="17" spans="1:36" s="41" customFormat="1" x14ac:dyDescent="0.35">
      <c r="A17" s="14">
        <v>11</v>
      </c>
      <c r="B17" s="20" t="s">
        <v>69</v>
      </c>
      <c r="C17" s="14" t="s">
        <v>63</v>
      </c>
      <c r="D17" s="14">
        <v>10107791</v>
      </c>
      <c r="E17" s="24">
        <v>10</v>
      </c>
      <c r="F17" s="24">
        <v>3</v>
      </c>
      <c r="G17" s="24">
        <v>1</v>
      </c>
      <c r="H17" s="24">
        <v>1</v>
      </c>
      <c r="I17" s="24">
        <v>1</v>
      </c>
      <c r="J17" s="24">
        <v>0</v>
      </c>
      <c r="K17" s="24">
        <v>2</v>
      </c>
      <c r="L17" s="45">
        <v>0</v>
      </c>
      <c r="M17" s="24">
        <v>1</v>
      </c>
      <c r="N17" s="45">
        <v>0</v>
      </c>
      <c r="O17" s="24">
        <v>1</v>
      </c>
      <c r="P17" s="45">
        <v>0</v>
      </c>
      <c r="Q17" s="24">
        <v>1</v>
      </c>
      <c r="R17" s="45">
        <v>1</v>
      </c>
      <c r="S17" s="24">
        <v>2</v>
      </c>
      <c r="T17" s="45">
        <v>0</v>
      </c>
      <c r="U17" s="24">
        <v>1</v>
      </c>
      <c r="V17" s="45">
        <v>0</v>
      </c>
      <c r="W17" s="24">
        <v>2</v>
      </c>
      <c r="X17" s="45">
        <v>0</v>
      </c>
      <c r="Y17" s="24">
        <v>0</v>
      </c>
      <c r="Z17" s="45">
        <v>0</v>
      </c>
      <c r="AA17" s="24">
        <v>1</v>
      </c>
      <c r="AB17" s="45">
        <v>0</v>
      </c>
      <c r="AC17" s="24">
        <v>1</v>
      </c>
      <c r="AD17" s="45">
        <v>1</v>
      </c>
      <c r="AE17" s="24">
        <v>0</v>
      </c>
      <c r="AF17" s="45">
        <v>0</v>
      </c>
      <c r="AG17" s="24">
        <v>0</v>
      </c>
      <c r="AH17" s="45">
        <v>0</v>
      </c>
      <c r="AI17" s="14">
        <v>1</v>
      </c>
      <c r="AJ17" s="40"/>
    </row>
    <row r="18" spans="1:36" s="38" customFormat="1" x14ac:dyDescent="0.35">
      <c r="A18" s="14">
        <v>12</v>
      </c>
      <c r="B18" s="20" t="s">
        <v>70</v>
      </c>
      <c r="C18" s="14" t="s">
        <v>63</v>
      </c>
      <c r="D18" s="14">
        <v>10104075</v>
      </c>
      <c r="E18" s="24">
        <v>19</v>
      </c>
      <c r="F18" s="24">
        <v>10</v>
      </c>
      <c r="G18" s="24">
        <v>2</v>
      </c>
      <c r="H18" s="24">
        <v>0</v>
      </c>
      <c r="I18" s="24">
        <v>1</v>
      </c>
      <c r="J18" s="24">
        <v>0</v>
      </c>
      <c r="K18" s="24">
        <v>4</v>
      </c>
      <c r="L18" s="45">
        <v>1</v>
      </c>
      <c r="M18" s="24">
        <v>2</v>
      </c>
      <c r="N18" s="45">
        <v>1</v>
      </c>
      <c r="O18" s="24">
        <v>2</v>
      </c>
      <c r="P18" s="45">
        <v>1</v>
      </c>
      <c r="Q18" s="24">
        <v>3</v>
      </c>
      <c r="R18" s="45">
        <v>1</v>
      </c>
      <c r="S18" s="24">
        <v>3</v>
      </c>
      <c r="T18" s="45">
        <v>1</v>
      </c>
      <c r="U18" s="24">
        <v>3</v>
      </c>
      <c r="V18" s="45">
        <v>0</v>
      </c>
      <c r="W18" s="24">
        <v>2</v>
      </c>
      <c r="X18" s="45">
        <v>2</v>
      </c>
      <c r="Y18" s="24">
        <v>0</v>
      </c>
      <c r="Z18" s="45">
        <v>0</v>
      </c>
      <c r="AA18" s="24">
        <v>0</v>
      </c>
      <c r="AB18" s="45">
        <v>1</v>
      </c>
      <c r="AC18" s="24">
        <v>2</v>
      </c>
      <c r="AD18" s="45">
        <v>1</v>
      </c>
      <c r="AE18" s="24">
        <v>0</v>
      </c>
      <c r="AF18" s="45">
        <v>0</v>
      </c>
      <c r="AG18" s="24">
        <v>0</v>
      </c>
      <c r="AH18" s="45">
        <v>0</v>
      </c>
      <c r="AI18" s="14">
        <v>1</v>
      </c>
      <c r="AJ18" s="39"/>
    </row>
    <row r="19" spans="1:36" s="38" customFormat="1" x14ac:dyDescent="0.35">
      <c r="A19" s="14">
        <v>13</v>
      </c>
      <c r="B19" s="20" t="s">
        <v>71</v>
      </c>
      <c r="C19" s="14" t="s">
        <v>63</v>
      </c>
      <c r="D19" s="14">
        <v>10107797</v>
      </c>
      <c r="E19" s="24">
        <v>9</v>
      </c>
      <c r="F19" s="24">
        <v>5</v>
      </c>
      <c r="G19" s="24">
        <v>3</v>
      </c>
      <c r="H19" s="24">
        <v>0</v>
      </c>
      <c r="I19" s="24">
        <v>1</v>
      </c>
      <c r="J19" s="24">
        <v>0</v>
      </c>
      <c r="K19" s="24">
        <v>0</v>
      </c>
      <c r="L19" s="45">
        <v>0</v>
      </c>
      <c r="M19" s="24">
        <v>1</v>
      </c>
      <c r="N19" s="45">
        <v>0</v>
      </c>
      <c r="O19" s="24">
        <v>2</v>
      </c>
      <c r="P19" s="45">
        <v>0</v>
      </c>
      <c r="Q19" s="24">
        <v>2</v>
      </c>
      <c r="R19" s="45">
        <v>0</v>
      </c>
      <c r="S19" s="24">
        <v>2</v>
      </c>
      <c r="T19" s="45">
        <v>1</v>
      </c>
      <c r="U19" s="24">
        <v>1</v>
      </c>
      <c r="V19" s="45">
        <v>1</v>
      </c>
      <c r="W19" s="24">
        <v>2</v>
      </c>
      <c r="X19" s="45">
        <v>1</v>
      </c>
      <c r="Y19" s="24">
        <v>0</v>
      </c>
      <c r="Z19" s="45">
        <v>0</v>
      </c>
      <c r="AA19" s="24">
        <v>1</v>
      </c>
      <c r="AB19" s="45">
        <v>0</v>
      </c>
      <c r="AC19" s="24">
        <v>0</v>
      </c>
      <c r="AD19" s="45">
        <v>0</v>
      </c>
      <c r="AE19" s="24">
        <v>0</v>
      </c>
      <c r="AF19" s="45">
        <v>0</v>
      </c>
      <c r="AG19" s="24">
        <v>1</v>
      </c>
      <c r="AH19" s="45">
        <v>0</v>
      </c>
      <c r="AI19" s="14">
        <v>2</v>
      </c>
      <c r="AJ19" s="39"/>
    </row>
    <row r="20" spans="1:36" s="40" customFormat="1" x14ac:dyDescent="0.35">
      <c r="A20" s="14">
        <v>14</v>
      </c>
      <c r="B20" s="20" t="s">
        <v>72</v>
      </c>
      <c r="C20" s="14" t="s">
        <v>63</v>
      </c>
      <c r="D20" s="14">
        <v>69786209</v>
      </c>
      <c r="E20" s="24">
        <v>8</v>
      </c>
      <c r="F20" s="24">
        <v>4</v>
      </c>
      <c r="G20" s="24">
        <v>1</v>
      </c>
      <c r="H20" s="24">
        <v>0</v>
      </c>
      <c r="I20" s="24">
        <v>1</v>
      </c>
      <c r="J20" s="24">
        <v>0</v>
      </c>
      <c r="K20" s="24">
        <v>1</v>
      </c>
      <c r="L20" s="45">
        <v>1</v>
      </c>
      <c r="M20" s="24">
        <v>1</v>
      </c>
      <c r="N20" s="45">
        <v>0</v>
      </c>
      <c r="O20" s="24">
        <v>1</v>
      </c>
      <c r="P20" s="45">
        <v>1</v>
      </c>
      <c r="Q20" s="24">
        <v>1</v>
      </c>
      <c r="R20" s="45">
        <v>0</v>
      </c>
      <c r="S20" s="24">
        <v>1</v>
      </c>
      <c r="T20" s="45">
        <v>0</v>
      </c>
      <c r="U20" s="24">
        <v>1</v>
      </c>
      <c r="V20" s="45">
        <v>1</v>
      </c>
      <c r="W20" s="24">
        <v>1</v>
      </c>
      <c r="X20" s="45">
        <v>0</v>
      </c>
      <c r="Y20" s="24">
        <v>0</v>
      </c>
      <c r="Z20" s="45">
        <v>0</v>
      </c>
      <c r="AA20" s="24">
        <v>1</v>
      </c>
      <c r="AB20" s="45">
        <v>0</v>
      </c>
      <c r="AC20" s="24">
        <v>1</v>
      </c>
      <c r="AD20" s="45">
        <v>0</v>
      </c>
      <c r="AE20" s="24">
        <v>0</v>
      </c>
      <c r="AF20" s="45">
        <v>0</v>
      </c>
      <c r="AG20" s="24">
        <v>0</v>
      </c>
      <c r="AH20" s="45">
        <v>0</v>
      </c>
      <c r="AI20" s="14">
        <v>1</v>
      </c>
    </row>
    <row r="21" spans="1:36" s="37" customFormat="1" x14ac:dyDescent="0.35">
      <c r="A21" s="14">
        <v>15</v>
      </c>
      <c r="B21" s="20" t="s">
        <v>127</v>
      </c>
      <c r="C21" s="14" t="s">
        <v>63</v>
      </c>
      <c r="D21" s="14">
        <v>70039070</v>
      </c>
      <c r="E21" s="24">
        <v>0</v>
      </c>
      <c r="F21" s="24">
        <v>7</v>
      </c>
      <c r="G21" s="24">
        <v>0</v>
      </c>
      <c r="H21" s="24">
        <v>0</v>
      </c>
      <c r="I21" s="24">
        <v>0</v>
      </c>
      <c r="J21" s="24">
        <v>1</v>
      </c>
      <c r="K21" s="24">
        <v>0</v>
      </c>
      <c r="L21" s="45">
        <v>2</v>
      </c>
      <c r="M21" s="24">
        <v>0</v>
      </c>
      <c r="N21" s="45">
        <v>0</v>
      </c>
      <c r="O21" s="24">
        <v>0</v>
      </c>
      <c r="P21" s="45">
        <v>0</v>
      </c>
      <c r="Q21" s="24">
        <v>0</v>
      </c>
      <c r="R21" s="45">
        <v>0</v>
      </c>
      <c r="S21" s="24">
        <v>0</v>
      </c>
      <c r="T21" s="45">
        <v>1</v>
      </c>
      <c r="U21" s="24">
        <v>0</v>
      </c>
      <c r="V21" s="45">
        <v>2</v>
      </c>
      <c r="W21" s="24">
        <v>0</v>
      </c>
      <c r="X21" s="45">
        <v>0</v>
      </c>
      <c r="Y21" s="24">
        <v>0</v>
      </c>
      <c r="Z21" s="45">
        <v>0</v>
      </c>
      <c r="AA21" s="24">
        <v>0</v>
      </c>
      <c r="AB21" s="45">
        <v>0</v>
      </c>
      <c r="AC21" s="24">
        <v>0</v>
      </c>
      <c r="AD21" s="45">
        <v>0</v>
      </c>
      <c r="AE21" s="24">
        <v>0</v>
      </c>
      <c r="AF21" s="45">
        <v>0</v>
      </c>
      <c r="AG21" s="24">
        <v>0</v>
      </c>
      <c r="AH21" s="45">
        <v>0</v>
      </c>
      <c r="AI21" s="14">
        <v>2</v>
      </c>
      <c r="AJ21" s="39"/>
    </row>
    <row r="22" spans="1:36" s="49" customFormat="1" x14ac:dyDescent="0.35">
      <c r="A22" s="14">
        <v>16</v>
      </c>
      <c r="B22" s="50" t="s">
        <v>132</v>
      </c>
      <c r="C22" s="12" t="s">
        <v>63</v>
      </c>
      <c r="D22" s="12">
        <v>70043726</v>
      </c>
      <c r="E22" s="12">
        <v>0</v>
      </c>
      <c r="F22" s="12">
        <v>4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2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2</v>
      </c>
      <c r="AJ22" s="40"/>
    </row>
    <row r="23" spans="1:36" s="38" customFormat="1" x14ac:dyDescent="0.35">
      <c r="A23" s="14">
        <v>17</v>
      </c>
      <c r="B23" s="20" t="s">
        <v>73</v>
      </c>
      <c r="C23" s="14" t="s">
        <v>74</v>
      </c>
      <c r="D23" s="14">
        <v>10104060</v>
      </c>
      <c r="E23" s="24">
        <v>7</v>
      </c>
      <c r="F23" s="24">
        <v>0</v>
      </c>
      <c r="G23" s="24">
        <v>2</v>
      </c>
      <c r="H23" s="24">
        <v>1</v>
      </c>
      <c r="I23" s="24">
        <v>1</v>
      </c>
      <c r="J23" s="24">
        <v>0</v>
      </c>
      <c r="K23" s="24">
        <v>1</v>
      </c>
      <c r="L23" s="45">
        <v>0</v>
      </c>
      <c r="M23" s="24">
        <v>0</v>
      </c>
      <c r="N23" s="45">
        <v>0</v>
      </c>
      <c r="O23" s="24">
        <v>2</v>
      </c>
      <c r="P23" s="45">
        <v>0</v>
      </c>
      <c r="Q23" s="24">
        <v>1</v>
      </c>
      <c r="R23" s="45">
        <v>0</v>
      </c>
      <c r="S23" s="24">
        <v>1</v>
      </c>
      <c r="T23" s="45">
        <v>0</v>
      </c>
      <c r="U23" s="24">
        <v>1</v>
      </c>
      <c r="V23" s="45">
        <v>0</v>
      </c>
      <c r="W23" s="24">
        <v>1</v>
      </c>
      <c r="X23" s="45">
        <v>0</v>
      </c>
      <c r="Y23" s="24">
        <v>1</v>
      </c>
      <c r="Z23" s="45">
        <v>0</v>
      </c>
      <c r="AA23" s="24">
        <v>1</v>
      </c>
      <c r="AB23" s="45">
        <v>0</v>
      </c>
      <c r="AC23" s="24">
        <v>1</v>
      </c>
      <c r="AD23" s="45">
        <v>0</v>
      </c>
      <c r="AE23" s="24">
        <v>0</v>
      </c>
      <c r="AF23" s="45">
        <v>0</v>
      </c>
      <c r="AG23" s="24">
        <v>0</v>
      </c>
      <c r="AH23" s="45">
        <v>0</v>
      </c>
      <c r="AI23" s="14">
        <v>0</v>
      </c>
      <c r="AJ23" s="39"/>
    </row>
    <row r="24" spans="1:36" s="41" customFormat="1" x14ac:dyDescent="0.35">
      <c r="A24" s="14">
        <v>18</v>
      </c>
      <c r="B24" s="20" t="s">
        <v>75</v>
      </c>
      <c r="C24" s="14" t="s">
        <v>76</v>
      </c>
      <c r="D24" s="14">
        <v>69903749</v>
      </c>
      <c r="E24" s="24">
        <v>1</v>
      </c>
      <c r="F24" s="24">
        <v>7</v>
      </c>
      <c r="G24" s="24">
        <v>0</v>
      </c>
      <c r="H24" s="24">
        <v>0</v>
      </c>
      <c r="I24" s="24">
        <v>0</v>
      </c>
      <c r="J24" s="24">
        <v>1</v>
      </c>
      <c r="K24" s="24">
        <v>1</v>
      </c>
      <c r="L24" s="45">
        <v>1</v>
      </c>
      <c r="M24" s="24">
        <v>0</v>
      </c>
      <c r="N24" s="45">
        <v>0</v>
      </c>
      <c r="O24" s="24">
        <v>0</v>
      </c>
      <c r="P24" s="45">
        <v>0</v>
      </c>
      <c r="Q24" s="24">
        <v>0</v>
      </c>
      <c r="R24" s="45">
        <v>0</v>
      </c>
      <c r="S24" s="24">
        <v>0</v>
      </c>
      <c r="T24" s="45">
        <v>0</v>
      </c>
      <c r="U24" s="24">
        <v>0</v>
      </c>
      <c r="V24" s="45">
        <v>1</v>
      </c>
      <c r="W24" s="24">
        <v>0</v>
      </c>
      <c r="X24" s="45">
        <v>0</v>
      </c>
      <c r="Y24" s="24">
        <v>0</v>
      </c>
      <c r="Z24" s="45">
        <v>0</v>
      </c>
      <c r="AA24" s="24">
        <v>0</v>
      </c>
      <c r="AB24" s="45">
        <v>0</v>
      </c>
      <c r="AC24" s="24">
        <v>0</v>
      </c>
      <c r="AD24" s="45">
        <v>0</v>
      </c>
      <c r="AE24" s="24">
        <v>0</v>
      </c>
      <c r="AF24" s="45">
        <v>0</v>
      </c>
      <c r="AG24" s="24">
        <v>0</v>
      </c>
      <c r="AH24" s="45">
        <v>0</v>
      </c>
      <c r="AI24" s="14">
        <v>0</v>
      </c>
      <c r="AJ24" s="40"/>
    </row>
    <row r="25" spans="1:36" s="40" customFormat="1" x14ac:dyDescent="0.35">
      <c r="A25" s="14">
        <v>19</v>
      </c>
      <c r="B25" s="20" t="s">
        <v>77</v>
      </c>
      <c r="C25" s="14" t="s">
        <v>76</v>
      </c>
      <c r="D25" s="14">
        <v>10104064</v>
      </c>
      <c r="E25" s="15">
        <v>4</v>
      </c>
      <c r="F25" s="15">
        <v>2</v>
      </c>
      <c r="G25" s="15">
        <v>2</v>
      </c>
      <c r="H25" s="15">
        <v>1</v>
      </c>
      <c r="I25" s="15">
        <v>1</v>
      </c>
      <c r="J25" s="15">
        <v>0</v>
      </c>
      <c r="K25" s="15">
        <v>1</v>
      </c>
      <c r="L25" s="46">
        <v>1</v>
      </c>
      <c r="M25" s="15">
        <v>0</v>
      </c>
      <c r="N25" s="46">
        <v>0</v>
      </c>
      <c r="O25" s="15">
        <v>1</v>
      </c>
      <c r="P25" s="46">
        <v>0</v>
      </c>
      <c r="Q25" s="15">
        <v>1</v>
      </c>
      <c r="R25" s="46">
        <v>0</v>
      </c>
      <c r="S25" s="15">
        <v>1</v>
      </c>
      <c r="T25" s="46">
        <v>0</v>
      </c>
      <c r="U25" s="15">
        <v>1</v>
      </c>
      <c r="V25" s="46">
        <v>0</v>
      </c>
      <c r="W25" s="15">
        <v>1</v>
      </c>
      <c r="X25" s="46">
        <v>0</v>
      </c>
      <c r="Y25" s="15">
        <v>0</v>
      </c>
      <c r="Z25" s="46">
        <v>0</v>
      </c>
      <c r="AA25" s="15">
        <v>0</v>
      </c>
      <c r="AB25" s="46">
        <v>1</v>
      </c>
      <c r="AC25" s="15">
        <v>0</v>
      </c>
      <c r="AD25" s="46">
        <v>0</v>
      </c>
      <c r="AE25" s="15">
        <v>0</v>
      </c>
      <c r="AF25" s="46">
        <v>0</v>
      </c>
      <c r="AG25" s="15">
        <v>1</v>
      </c>
      <c r="AH25" s="46">
        <v>0</v>
      </c>
      <c r="AI25" s="14">
        <v>0</v>
      </c>
    </row>
    <row r="26" spans="1:36" s="41" customFormat="1" ht="16.5" customHeight="1" x14ac:dyDescent="0.35">
      <c r="A26" s="14">
        <v>20</v>
      </c>
      <c r="B26" s="20" t="s">
        <v>78</v>
      </c>
      <c r="C26" s="14" t="s">
        <v>76</v>
      </c>
      <c r="D26" s="14">
        <v>10113074</v>
      </c>
      <c r="E26" s="14">
        <v>2</v>
      </c>
      <c r="F26" s="14">
        <v>5</v>
      </c>
      <c r="G26" s="14">
        <v>3</v>
      </c>
      <c r="H26" s="14">
        <v>2</v>
      </c>
      <c r="I26" s="14">
        <v>1</v>
      </c>
      <c r="J26" s="14">
        <v>0</v>
      </c>
      <c r="K26" s="34">
        <v>1</v>
      </c>
      <c r="L26" s="34">
        <v>0</v>
      </c>
      <c r="M26" s="34">
        <v>1</v>
      </c>
      <c r="N26" s="34">
        <v>1</v>
      </c>
      <c r="O26" s="34">
        <v>1</v>
      </c>
      <c r="P26" s="34">
        <v>1</v>
      </c>
      <c r="Q26" s="34">
        <v>1</v>
      </c>
      <c r="R26" s="34">
        <v>1</v>
      </c>
      <c r="S26" s="34">
        <v>0</v>
      </c>
      <c r="T26" s="34">
        <v>0</v>
      </c>
      <c r="U26" s="34">
        <v>1</v>
      </c>
      <c r="V26" s="34">
        <v>1</v>
      </c>
      <c r="W26" s="14">
        <v>0</v>
      </c>
      <c r="X26" s="34">
        <v>1</v>
      </c>
      <c r="Y26" s="14">
        <v>0</v>
      </c>
      <c r="Z26" s="34">
        <v>0</v>
      </c>
      <c r="AA26" s="34">
        <v>1</v>
      </c>
      <c r="AB26" s="34">
        <v>0</v>
      </c>
      <c r="AC26" s="14">
        <v>0</v>
      </c>
      <c r="AD26" s="34">
        <v>0</v>
      </c>
      <c r="AE26" s="14">
        <v>0</v>
      </c>
      <c r="AF26" s="34">
        <v>0</v>
      </c>
      <c r="AG26" s="34">
        <v>1</v>
      </c>
      <c r="AH26" s="34">
        <v>0</v>
      </c>
      <c r="AI26" s="14">
        <v>0</v>
      </c>
      <c r="AJ26" s="40"/>
    </row>
    <row r="27" spans="1:36" s="41" customFormat="1" x14ac:dyDescent="0.35">
      <c r="A27" s="14">
        <v>21</v>
      </c>
      <c r="B27" s="20" t="s">
        <v>79</v>
      </c>
      <c r="C27" s="14" t="s">
        <v>76</v>
      </c>
      <c r="D27" s="14">
        <v>69957099</v>
      </c>
      <c r="E27" s="14">
        <v>0</v>
      </c>
      <c r="F27" s="14">
        <v>3</v>
      </c>
      <c r="G27" s="14">
        <v>4</v>
      </c>
      <c r="H27" s="14">
        <v>2</v>
      </c>
      <c r="I27" s="14">
        <v>1</v>
      </c>
      <c r="J27" s="14">
        <v>0</v>
      </c>
      <c r="K27" s="14">
        <v>0</v>
      </c>
      <c r="L27" s="34">
        <v>0</v>
      </c>
      <c r="M27" s="14">
        <v>0</v>
      </c>
      <c r="N27" s="34">
        <v>0</v>
      </c>
      <c r="O27" s="14">
        <v>1</v>
      </c>
      <c r="P27" s="34">
        <v>1</v>
      </c>
      <c r="Q27" s="14">
        <v>1</v>
      </c>
      <c r="R27" s="34">
        <v>0</v>
      </c>
      <c r="S27" s="14">
        <v>1</v>
      </c>
      <c r="T27" s="34">
        <v>0</v>
      </c>
      <c r="U27" s="14">
        <v>1</v>
      </c>
      <c r="V27" s="34">
        <v>0</v>
      </c>
      <c r="W27" s="14">
        <v>1</v>
      </c>
      <c r="X27" s="34">
        <v>0</v>
      </c>
      <c r="Y27" s="14">
        <v>0</v>
      </c>
      <c r="Z27" s="34">
        <v>0</v>
      </c>
      <c r="AA27" s="14">
        <v>1</v>
      </c>
      <c r="AB27" s="34">
        <v>0</v>
      </c>
      <c r="AC27" s="14">
        <v>0</v>
      </c>
      <c r="AD27" s="34">
        <v>0</v>
      </c>
      <c r="AE27" s="14">
        <v>0</v>
      </c>
      <c r="AF27" s="34">
        <v>0</v>
      </c>
      <c r="AG27" s="14">
        <v>0</v>
      </c>
      <c r="AH27" s="34">
        <v>0</v>
      </c>
      <c r="AI27" s="14">
        <v>2</v>
      </c>
      <c r="AJ27" s="40"/>
    </row>
    <row r="28" spans="1:36" s="41" customFormat="1" x14ac:dyDescent="0.35">
      <c r="A28" s="14">
        <v>22</v>
      </c>
      <c r="B28" s="20" t="s">
        <v>80</v>
      </c>
      <c r="C28" s="14" t="s">
        <v>81</v>
      </c>
      <c r="D28" s="14">
        <v>10104063</v>
      </c>
      <c r="E28" s="51">
        <v>9</v>
      </c>
      <c r="F28" s="51">
        <v>9</v>
      </c>
      <c r="G28" s="51">
        <v>2</v>
      </c>
      <c r="H28" s="51">
        <v>0</v>
      </c>
      <c r="I28" s="51">
        <v>1</v>
      </c>
      <c r="J28" s="51">
        <v>0</v>
      </c>
      <c r="K28" s="51">
        <v>1</v>
      </c>
      <c r="L28" s="52">
        <v>2</v>
      </c>
      <c r="M28" s="51">
        <v>1</v>
      </c>
      <c r="N28" s="52">
        <v>0</v>
      </c>
      <c r="O28" s="51">
        <v>1</v>
      </c>
      <c r="P28" s="52">
        <v>2</v>
      </c>
      <c r="Q28" s="51">
        <v>2</v>
      </c>
      <c r="R28" s="52">
        <v>1</v>
      </c>
      <c r="S28" s="51">
        <v>1</v>
      </c>
      <c r="T28" s="52">
        <v>0</v>
      </c>
      <c r="U28" s="51">
        <v>1</v>
      </c>
      <c r="V28" s="52">
        <v>1</v>
      </c>
      <c r="W28" s="51">
        <v>1</v>
      </c>
      <c r="X28" s="52">
        <v>2</v>
      </c>
      <c r="Y28" s="51">
        <v>1</v>
      </c>
      <c r="Z28" s="52">
        <v>0</v>
      </c>
      <c r="AA28" s="51">
        <v>1</v>
      </c>
      <c r="AB28" s="52">
        <v>0</v>
      </c>
      <c r="AC28" s="51">
        <v>1</v>
      </c>
      <c r="AD28" s="52">
        <v>0</v>
      </c>
      <c r="AE28" s="51">
        <v>0</v>
      </c>
      <c r="AF28" s="52">
        <v>0</v>
      </c>
      <c r="AG28" s="51">
        <v>0</v>
      </c>
      <c r="AH28" s="52">
        <v>1</v>
      </c>
      <c r="AI28" s="14">
        <v>0</v>
      </c>
      <c r="AJ28" s="40"/>
    </row>
    <row r="29" spans="1:36" s="41" customFormat="1" x14ac:dyDescent="0.35">
      <c r="A29" s="14">
        <v>23</v>
      </c>
      <c r="B29" s="20" t="s">
        <v>82</v>
      </c>
      <c r="C29" s="14" t="s">
        <v>81</v>
      </c>
      <c r="D29" s="14">
        <v>10112511</v>
      </c>
      <c r="E29" s="24">
        <v>1</v>
      </c>
      <c r="F29" s="24">
        <v>1</v>
      </c>
      <c r="G29" s="24">
        <v>1</v>
      </c>
      <c r="H29" s="24">
        <v>3</v>
      </c>
      <c r="I29" s="24">
        <v>1</v>
      </c>
      <c r="J29" s="24">
        <v>0</v>
      </c>
      <c r="K29" s="24">
        <v>1</v>
      </c>
      <c r="L29" s="45">
        <v>0</v>
      </c>
      <c r="M29" s="24">
        <v>0</v>
      </c>
      <c r="N29" s="45">
        <v>0</v>
      </c>
      <c r="O29" s="24">
        <v>1</v>
      </c>
      <c r="P29" s="45">
        <v>0</v>
      </c>
      <c r="Q29" s="24">
        <v>1</v>
      </c>
      <c r="R29" s="45">
        <v>0</v>
      </c>
      <c r="S29" s="24">
        <v>0</v>
      </c>
      <c r="T29" s="45">
        <v>0</v>
      </c>
      <c r="U29" s="24">
        <v>0</v>
      </c>
      <c r="V29" s="45">
        <v>0</v>
      </c>
      <c r="W29" s="24">
        <v>1</v>
      </c>
      <c r="X29" s="45">
        <v>0</v>
      </c>
      <c r="Y29" s="24">
        <v>0</v>
      </c>
      <c r="Z29" s="45">
        <v>0</v>
      </c>
      <c r="AA29" s="24">
        <v>1</v>
      </c>
      <c r="AB29" s="45">
        <v>0</v>
      </c>
      <c r="AC29" s="24">
        <v>0</v>
      </c>
      <c r="AD29" s="45">
        <v>0</v>
      </c>
      <c r="AE29" s="24">
        <v>0</v>
      </c>
      <c r="AF29" s="45">
        <v>1</v>
      </c>
      <c r="AG29" s="24">
        <v>0</v>
      </c>
      <c r="AH29" s="45">
        <v>0</v>
      </c>
      <c r="AI29" s="14">
        <v>1</v>
      </c>
      <c r="AJ29" s="40"/>
    </row>
    <row r="30" spans="1:36" s="41" customFormat="1" x14ac:dyDescent="0.35">
      <c r="A30" s="14">
        <v>24</v>
      </c>
      <c r="B30" s="20" t="s">
        <v>83</v>
      </c>
      <c r="C30" s="14" t="s">
        <v>84</v>
      </c>
      <c r="D30" s="14">
        <v>10107792</v>
      </c>
      <c r="E30" s="24">
        <v>4</v>
      </c>
      <c r="F30" s="24">
        <v>8</v>
      </c>
      <c r="G30" s="24">
        <v>0</v>
      </c>
      <c r="H30" s="24">
        <v>1</v>
      </c>
      <c r="I30" s="24">
        <v>1</v>
      </c>
      <c r="J30" s="24">
        <v>0</v>
      </c>
      <c r="K30" s="24">
        <v>0</v>
      </c>
      <c r="L30" s="45">
        <v>1</v>
      </c>
      <c r="M30" s="24">
        <v>0</v>
      </c>
      <c r="N30" s="45">
        <v>1</v>
      </c>
      <c r="O30" s="24">
        <v>2</v>
      </c>
      <c r="P30" s="45">
        <v>1</v>
      </c>
      <c r="Q30" s="24">
        <v>0</v>
      </c>
      <c r="R30" s="45">
        <v>1</v>
      </c>
      <c r="S30" s="24">
        <v>1</v>
      </c>
      <c r="T30" s="45">
        <v>2</v>
      </c>
      <c r="U30" s="24">
        <v>1</v>
      </c>
      <c r="V30" s="45">
        <v>0</v>
      </c>
      <c r="W30" s="24">
        <v>1</v>
      </c>
      <c r="X30" s="45">
        <v>1</v>
      </c>
      <c r="Y30" s="24">
        <v>0</v>
      </c>
      <c r="Z30" s="45">
        <v>0</v>
      </c>
      <c r="AA30" s="24">
        <v>0</v>
      </c>
      <c r="AB30" s="45">
        <v>0</v>
      </c>
      <c r="AC30" s="24">
        <v>0</v>
      </c>
      <c r="AD30" s="45">
        <v>1</v>
      </c>
      <c r="AE30" s="24">
        <v>0</v>
      </c>
      <c r="AF30" s="45">
        <v>0</v>
      </c>
      <c r="AG30" s="24">
        <v>0</v>
      </c>
      <c r="AH30" s="45">
        <v>0</v>
      </c>
      <c r="AI30" s="14">
        <v>0</v>
      </c>
      <c r="AJ30" s="40"/>
    </row>
    <row r="31" spans="1:36" s="40" customFormat="1" x14ac:dyDescent="0.35">
      <c r="A31" s="14">
        <v>25</v>
      </c>
      <c r="B31" s="20" t="s">
        <v>85</v>
      </c>
      <c r="C31" s="14" t="s">
        <v>84</v>
      </c>
      <c r="D31" s="14">
        <v>69978367</v>
      </c>
      <c r="E31" s="24">
        <v>0</v>
      </c>
      <c r="F31" s="24">
        <v>5</v>
      </c>
      <c r="G31" s="24">
        <v>2</v>
      </c>
      <c r="H31" s="24">
        <v>4</v>
      </c>
      <c r="I31" s="24">
        <v>1</v>
      </c>
      <c r="J31" s="24">
        <v>0</v>
      </c>
      <c r="K31" s="24">
        <v>1</v>
      </c>
      <c r="L31" s="45">
        <v>0</v>
      </c>
      <c r="M31" s="24">
        <v>1</v>
      </c>
      <c r="N31" s="45">
        <v>0</v>
      </c>
      <c r="O31" s="24">
        <v>1</v>
      </c>
      <c r="P31" s="45">
        <v>0</v>
      </c>
      <c r="Q31" s="24">
        <v>0</v>
      </c>
      <c r="R31" s="45">
        <v>0</v>
      </c>
      <c r="S31" s="24">
        <v>1</v>
      </c>
      <c r="T31" s="45">
        <v>0</v>
      </c>
      <c r="U31" s="24">
        <v>0</v>
      </c>
      <c r="V31" s="45">
        <v>1</v>
      </c>
      <c r="W31" s="24">
        <v>1</v>
      </c>
      <c r="X31" s="45">
        <v>2</v>
      </c>
      <c r="Y31" s="24">
        <v>0</v>
      </c>
      <c r="Z31" s="45">
        <v>0</v>
      </c>
      <c r="AA31" s="24">
        <v>0</v>
      </c>
      <c r="AB31" s="45">
        <v>0</v>
      </c>
      <c r="AC31" s="24">
        <v>0</v>
      </c>
      <c r="AD31" s="45">
        <v>0</v>
      </c>
      <c r="AE31" s="24">
        <v>0</v>
      </c>
      <c r="AF31" s="45">
        <v>0</v>
      </c>
      <c r="AG31" s="24">
        <v>1</v>
      </c>
      <c r="AH31" s="45">
        <v>0</v>
      </c>
      <c r="AI31" s="14">
        <v>2</v>
      </c>
    </row>
    <row r="32" spans="1:36" s="41" customFormat="1" x14ac:dyDescent="0.35">
      <c r="A32" s="14">
        <v>26</v>
      </c>
      <c r="B32" s="20" t="s">
        <v>86</v>
      </c>
      <c r="C32" s="14" t="s">
        <v>87</v>
      </c>
      <c r="D32" s="14">
        <v>70002411</v>
      </c>
      <c r="E32" s="24">
        <v>2</v>
      </c>
      <c r="F32" s="24">
        <v>4</v>
      </c>
      <c r="G32" s="24">
        <v>0</v>
      </c>
      <c r="H32" s="24">
        <v>0</v>
      </c>
      <c r="I32" s="24">
        <v>1</v>
      </c>
      <c r="J32" s="24">
        <v>0</v>
      </c>
      <c r="K32" s="24">
        <v>2</v>
      </c>
      <c r="L32" s="45">
        <v>1</v>
      </c>
      <c r="M32" s="24">
        <v>0</v>
      </c>
      <c r="N32" s="45">
        <v>0</v>
      </c>
      <c r="O32" s="24">
        <v>0</v>
      </c>
      <c r="P32" s="45">
        <v>1</v>
      </c>
      <c r="Q32" s="24">
        <v>0</v>
      </c>
      <c r="R32" s="45">
        <v>0</v>
      </c>
      <c r="S32" s="24">
        <v>0</v>
      </c>
      <c r="T32" s="45">
        <v>1</v>
      </c>
      <c r="U32" s="24">
        <v>0</v>
      </c>
      <c r="V32" s="45">
        <v>0</v>
      </c>
      <c r="W32" s="24">
        <v>0</v>
      </c>
      <c r="X32" s="45">
        <v>0</v>
      </c>
      <c r="Y32" s="24">
        <v>0</v>
      </c>
      <c r="Z32" s="45">
        <v>0</v>
      </c>
      <c r="AA32" s="24">
        <v>0</v>
      </c>
      <c r="AB32" s="45">
        <v>0</v>
      </c>
      <c r="AC32" s="24">
        <v>0</v>
      </c>
      <c r="AD32" s="45">
        <v>0</v>
      </c>
      <c r="AE32" s="24">
        <v>0</v>
      </c>
      <c r="AF32" s="45">
        <v>0</v>
      </c>
      <c r="AG32" s="24">
        <v>0</v>
      </c>
      <c r="AH32" s="45">
        <v>0</v>
      </c>
      <c r="AI32" s="14">
        <v>1</v>
      </c>
      <c r="AJ32" s="40"/>
    </row>
    <row r="33" spans="1:36" s="41" customFormat="1" x14ac:dyDescent="0.35">
      <c r="A33" s="14">
        <v>27</v>
      </c>
      <c r="B33" s="20" t="s">
        <v>88</v>
      </c>
      <c r="C33" s="14" t="s">
        <v>87</v>
      </c>
      <c r="D33" s="14">
        <v>70015090</v>
      </c>
      <c r="E33" s="24">
        <v>0</v>
      </c>
      <c r="F33" s="24">
        <v>3</v>
      </c>
      <c r="G33" s="24">
        <v>0</v>
      </c>
      <c r="H33" s="24">
        <v>0</v>
      </c>
      <c r="I33" s="24">
        <v>0</v>
      </c>
      <c r="J33" s="24">
        <v>1</v>
      </c>
      <c r="K33" s="24">
        <v>0</v>
      </c>
      <c r="L33" s="45">
        <v>0</v>
      </c>
      <c r="M33" s="24">
        <v>0</v>
      </c>
      <c r="N33" s="45">
        <v>0</v>
      </c>
      <c r="O33" s="24">
        <v>0</v>
      </c>
      <c r="P33" s="45">
        <v>1</v>
      </c>
      <c r="Q33" s="24">
        <v>0</v>
      </c>
      <c r="R33" s="45">
        <v>0</v>
      </c>
      <c r="S33" s="24">
        <v>0</v>
      </c>
      <c r="T33" s="45">
        <v>1</v>
      </c>
      <c r="U33" s="24">
        <v>0</v>
      </c>
      <c r="V33" s="45">
        <v>0</v>
      </c>
      <c r="W33" s="24">
        <v>0</v>
      </c>
      <c r="X33" s="45">
        <v>0</v>
      </c>
      <c r="Y33" s="24">
        <v>0</v>
      </c>
      <c r="Z33" s="45">
        <v>0</v>
      </c>
      <c r="AA33" s="24">
        <v>0</v>
      </c>
      <c r="AB33" s="45">
        <v>0</v>
      </c>
      <c r="AC33" s="24">
        <v>0</v>
      </c>
      <c r="AD33" s="45">
        <v>0</v>
      </c>
      <c r="AE33" s="24">
        <v>0</v>
      </c>
      <c r="AF33" s="45">
        <v>0</v>
      </c>
      <c r="AG33" s="24">
        <v>0</v>
      </c>
      <c r="AH33" s="45">
        <v>0</v>
      </c>
      <c r="AI33" s="14">
        <v>1</v>
      </c>
      <c r="AJ33" s="40"/>
    </row>
    <row r="34" spans="1:36" s="38" customFormat="1" x14ac:dyDescent="0.35">
      <c r="A34" s="14">
        <v>28</v>
      </c>
      <c r="B34" s="20" t="s">
        <v>126</v>
      </c>
      <c r="C34" s="14" t="s">
        <v>87</v>
      </c>
      <c r="D34" s="14">
        <v>70028362</v>
      </c>
      <c r="E34" s="24">
        <v>1</v>
      </c>
      <c r="F34" s="24">
        <v>4</v>
      </c>
      <c r="G34" s="24">
        <v>0</v>
      </c>
      <c r="H34" s="24">
        <v>0</v>
      </c>
      <c r="I34" s="24">
        <v>0</v>
      </c>
      <c r="J34" s="24">
        <v>1</v>
      </c>
      <c r="K34" s="24">
        <v>0</v>
      </c>
      <c r="L34" s="45">
        <v>2</v>
      </c>
      <c r="M34" s="24">
        <v>0</v>
      </c>
      <c r="N34" s="45">
        <v>0</v>
      </c>
      <c r="O34" s="24">
        <v>0</v>
      </c>
      <c r="P34" s="45">
        <v>1</v>
      </c>
      <c r="Q34" s="24">
        <v>0</v>
      </c>
      <c r="R34" s="45">
        <v>0</v>
      </c>
      <c r="S34" s="24">
        <v>0</v>
      </c>
      <c r="T34" s="45">
        <v>1</v>
      </c>
      <c r="U34" s="24">
        <v>0</v>
      </c>
      <c r="V34" s="45">
        <v>0</v>
      </c>
      <c r="W34" s="24">
        <v>1</v>
      </c>
      <c r="X34" s="45">
        <v>0</v>
      </c>
      <c r="Y34" s="24">
        <v>0</v>
      </c>
      <c r="Z34" s="45">
        <v>0</v>
      </c>
      <c r="AA34" s="24">
        <v>0</v>
      </c>
      <c r="AB34" s="45">
        <v>0</v>
      </c>
      <c r="AC34" s="24">
        <v>0</v>
      </c>
      <c r="AD34" s="45">
        <v>0</v>
      </c>
      <c r="AE34" s="24">
        <v>0</v>
      </c>
      <c r="AF34" s="45">
        <v>0</v>
      </c>
      <c r="AG34" s="24">
        <v>0</v>
      </c>
      <c r="AH34" s="45">
        <v>0</v>
      </c>
      <c r="AI34" s="24">
        <v>0</v>
      </c>
      <c r="AJ34" s="39"/>
    </row>
    <row r="35" spans="1:36" s="41" customFormat="1" x14ac:dyDescent="0.35">
      <c r="A35" s="14">
        <v>29</v>
      </c>
      <c r="B35" s="20" t="s">
        <v>89</v>
      </c>
      <c r="C35" s="14" t="s">
        <v>87</v>
      </c>
      <c r="D35" s="14">
        <v>10104074</v>
      </c>
      <c r="E35" s="24">
        <v>11</v>
      </c>
      <c r="F35" s="24">
        <v>3</v>
      </c>
      <c r="G35" s="24">
        <v>1</v>
      </c>
      <c r="H35" s="24">
        <v>1</v>
      </c>
      <c r="I35" s="24">
        <v>1</v>
      </c>
      <c r="J35" s="24">
        <v>0</v>
      </c>
      <c r="K35" s="24">
        <v>2</v>
      </c>
      <c r="L35" s="45">
        <v>0</v>
      </c>
      <c r="M35" s="24">
        <v>0</v>
      </c>
      <c r="N35" s="45">
        <v>0</v>
      </c>
      <c r="O35" s="24">
        <v>3</v>
      </c>
      <c r="P35" s="45">
        <v>0</v>
      </c>
      <c r="Q35" s="24">
        <v>2</v>
      </c>
      <c r="R35" s="45">
        <v>1</v>
      </c>
      <c r="S35" s="24">
        <v>1</v>
      </c>
      <c r="T35" s="45">
        <v>0</v>
      </c>
      <c r="U35" s="24">
        <v>1</v>
      </c>
      <c r="V35" s="45">
        <v>0</v>
      </c>
      <c r="W35" s="24">
        <v>1</v>
      </c>
      <c r="X35" s="45">
        <v>2</v>
      </c>
      <c r="Y35" s="24">
        <v>0</v>
      </c>
      <c r="Z35" s="45">
        <v>0</v>
      </c>
      <c r="AA35" s="24">
        <v>1</v>
      </c>
      <c r="AB35" s="45">
        <v>0</v>
      </c>
      <c r="AC35" s="24">
        <v>1</v>
      </c>
      <c r="AD35" s="45">
        <v>0</v>
      </c>
      <c r="AE35" s="24">
        <v>0</v>
      </c>
      <c r="AF35" s="45">
        <v>0</v>
      </c>
      <c r="AG35" s="24">
        <v>1</v>
      </c>
      <c r="AH35" s="45">
        <v>0</v>
      </c>
      <c r="AI35" s="14">
        <v>2</v>
      </c>
      <c r="AJ35" s="40"/>
    </row>
    <row r="36" spans="1:36" s="41" customFormat="1" x14ac:dyDescent="0.35">
      <c r="A36" s="14">
        <v>30</v>
      </c>
      <c r="B36" s="20" t="s">
        <v>90</v>
      </c>
      <c r="C36" s="14" t="s">
        <v>87</v>
      </c>
      <c r="D36" s="14">
        <v>10108190</v>
      </c>
      <c r="E36" s="24">
        <v>5</v>
      </c>
      <c r="F36" s="24">
        <v>10</v>
      </c>
      <c r="G36" s="24">
        <v>1</v>
      </c>
      <c r="H36" s="24">
        <v>1</v>
      </c>
      <c r="I36" s="24">
        <v>0</v>
      </c>
      <c r="J36" s="24">
        <v>0</v>
      </c>
      <c r="K36" s="24">
        <v>1</v>
      </c>
      <c r="L36" s="45">
        <v>1</v>
      </c>
      <c r="M36" s="24">
        <v>1</v>
      </c>
      <c r="N36" s="45">
        <v>1</v>
      </c>
      <c r="O36" s="24">
        <v>1</v>
      </c>
      <c r="P36" s="45">
        <v>0</v>
      </c>
      <c r="Q36" s="24">
        <v>1</v>
      </c>
      <c r="R36" s="45">
        <v>1</v>
      </c>
      <c r="S36" s="24">
        <v>1</v>
      </c>
      <c r="T36" s="45">
        <v>2</v>
      </c>
      <c r="U36" s="24">
        <v>1</v>
      </c>
      <c r="V36" s="45">
        <v>1</v>
      </c>
      <c r="W36" s="24">
        <v>0</v>
      </c>
      <c r="X36" s="45">
        <v>2</v>
      </c>
      <c r="Y36" s="24">
        <v>0</v>
      </c>
      <c r="Z36" s="45">
        <v>0</v>
      </c>
      <c r="AA36" s="24">
        <v>0</v>
      </c>
      <c r="AB36" s="45">
        <v>1</v>
      </c>
      <c r="AC36" s="24">
        <v>0</v>
      </c>
      <c r="AD36" s="45">
        <v>0</v>
      </c>
      <c r="AE36" s="24">
        <v>0</v>
      </c>
      <c r="AF36" s="45">
        <v>1</v>
      </c>
      <c r="AG36" s="24">
        <v>1</v>
      </c>
      <c r="AH36" s="45">
        <v>0</v>
      </c>
      <c r="AI36" s="14">
        <v>0</v>
      </c>
      <c r="AJ36" s="40"/>
    </row>
    <row r="37" spans="1:36" s="41" customFormat="1" x14ac:dyDescent="0.35">
      <c r="A37" s="14">
        <v>31</v>
      </c>
      <c r="B37" s="20" t="s">
        <v>91</v>
      </c>
      <c r="C37" s="14" t="s">
        <v>87</v>
      </c>
      <c r="D37" s="14">
        <v>10104062</v>
      </c>
      <c r="E37" s="24">
        <v>6</v>
      </c>
      <c r="F37" s="24">
        <v>2</v>
      </c>
      <c r="G37" s="24">
        <v>3</v>
      </c>
      <c r="H37" s="24">
        <v>1</v>
      </c>
      <c r="I37" s="24">
        <v>1</v>
      </c>
      <c r="J37" s="24">
        <v>0</v>
      </c>
      <c r="K37" s="24">
        <v>2</v>
      </c>
      <c r="L37" s="45">
        <v>1</v>
      </c>
      <c r="M37" s="24">
        <v>0</v>
      </c>
      <c r="N37" s="45">
        <v>0</v>
      </c>
      <c r="O37" s="24">
        <v>1</v>
      </c>
      <c r="P37" s="45">
        <v>0</v>
      </c>
      <c r="Q37" s="24">
        <v>1</v>
      </c>
      <c r="R37" s="45">
        <v>1</v>
      </c>
      <c r="S37" s="24">
        <v>0</v>
      </c>
      <c r="T37" s="45">
        <v>0</v>
      </c>
      <c r="U37" s="24">
        <v>2</v>
      </c>
      <c r="V37" s="45">
        <v>0</v>
      </c>
      <c r="W37" s="24">
        <v>1</v>
      </c>
      <c r="X37" s="45">
        <v>0</v>
      </c>
      <c r="Y37" s="24">
        <v>0</v>
      </c>
      <c r="Z37" s="45">
        <v>0</v>
      </c>
      <c r="AA37" s="24">
        <v>1</v>
      </c>
      <c r="AB37" s="45">
        <v>0</v>
      </c>
      <c r="AC37" s="24">
        <v>1</v>
      </c>
      <c r="AD37" s="45">
        <v>0</v>
      </c>
      <c r="AE37" s="24">
        <v>0</v>
      </c>
      <c r="AF37" s="45">
        <v>0</v>
      </c>
      <c r="AG37" s="24">
        <v>1</v>
      </c>
      <c r="AH37" s="45">
        <v>0</v>
      </c>
      <c r="AI37" s="14">
        <v>0</v>
      </c>
      <c r="AJ37" s="40"/>
    </row>
    <row r="38" spans="1:36" s="40" customFormat="1" x14ac:dyDescent="0.35">
      <c r="A38" s="14">
        <v>32</v>
      </c>
      <c r="B38" s="20" t="s">
        <v>129</v>
      </c>
      <c r="C38" s="14" t="s">
        <v>87</v>
      </c>
      <c r="D38" s="14">
        <v>70042093</v>
      </c>
      <c r="E38" s="14">
        <v>0</v>
      </c>
      <c r="F38" s="24">
        <v>5</v>
      </c>
      <c r="G38" s="24">
        <v>0</v>
      </c>
      <c r="H38" s="24">
        <v>0</v>
      </c>
      <c r="I38" s="24">
        <v>0</v>
      </c>
      <c r="J38" s="24">
        <v>1</v>
      </c>
      <c r="K38" s="24">
        <v>0</v>
      </c>
      <c r="L38" s="24">
        <v>2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1</v>
      </c>
      <c r="S38" s="24">
        <v>0</v>
      </c>
      <c r="T38" s="24">
        <v>1</v>
      </c>
      <c r="U38" s="24">
        <v>0</v>
      </c>
      <c r="V38" s="24">
        <v>1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</row>
    <row r="39" spans="1:36" s="38" customFormat="1" x14ac:dyDescent="0.35">
      <c r="A39" s="14">
        <v>33</v>
      </c>
      <c r="B39" s="20" t="s">
        <v>135</v>
      </c>
      <c r="C39" s="14" t="s">
        <v>92</v>
      </c>
      <c r="D39" s="14">
        <v>69903672</v>
      </c>
      <c r="E39" s="24">
        <v>0</v>
      </c>
      <c r="F39" s="24">
        <v>5</v>
      </c>
      <c r="G39" s="24">
        <v>0</v>
      </c>
      <c r="H39" s="24">
        <v>0</v>
      </c>
      <c r="I39" s="24">
        <v>0</v>
      </c>
      <c r="J39" s="24">
        <v>1</v>
      </c>
      <c r="K39" s="24">
        <v>0</v>
      </c>
      <c r="L39" s="45">
        <v>1</v>
      </c>
      <c r="M39" s="24">
        <v>0</v>
      </c>
      <c r="N39" s="45">
        <v>1</v>
      </c>
      <c r="O39" s="24">
        <v>0</v>
      </c>
      <c r="P39" s="45">
        <v>0</v>
      </c>
      <c r="Q39" s="24">
        <v>0</v>
      </c>
      <c r="R39" s="45">
        <v>1</v>
      </c>
      <c r="S39" s="24">
        <v>0</v>
      </c>
      <c r="T39" s="45">
        <v>0</v>
      </c>
      <c r="U39" s="24">
        <v>0</v>
      </c>
      <c r="V39" s="45">
        <v>0</v>
      </c>
      <c r="W39" s="24">
        <v>0</v>
      </c>
      <c r="X39" s="45">
        <v>1</v>
      </c>
      <c r="Y39" s="24">
        <v>0</v>
      </c>
      <c r="Z39" s="45">
        <v>0</v>
      </c>
      <c r="AA39" s="24">
        <v>0</v>
      </c>
      <c r="AB39" s="45">
        <v>1</v>
      </c>
      <c r="AC39" s="24">
        <v>0</v>
      </c>
      <c r="AD39" s="45">
        <v>0</v>
      </c>
      <c r="AE39" s="24">
        <v>0</v>
      </c>
      <c r="AF39" s="45">
        <v>0</v>
      </c>
      <c r="AG39" s="24">
        <v>0</v>
      </c>
      <c r="AH39" s="45">
        <v>0</v>
      </c>
      <c r="AI39" s="14">
        <v>0</v>
      </c>
      <c r="AJ39" s="39"/>
    </row>
    <row r="40" spans="1:36" s="41" customFormat="1" x14ac:dyDescent="0.35">
      <c r="A40" s="14">
        <v>34</v>
      </c>
      <c r="B40" s="20" t="s">
        <v>93</v>
      </c>
      <c r="C40" s="14" t="s">
        <v>92</v>
      </c>
      <c r="D40" s="14">
        <v>69786352</v>
      </c>
      <c r="E40" s="24">
        <v>0</v>
      </c>
      <c r="F40" s="24">
        <v>11</v>
      </c>
      <c r="G40" s="24">
        <v>0</v>
      </c>
      <c r="H40" s="24">
        <v>0</v>
      </c>
      <c r="I40" s="24">
        <v>1</v>
      </c>
      <c r="J40" s="24">
        <v>0</v>
      </c>
      <c r="K40" s="24">
        <v>0</v>
      </c>
      <c r="L40" s="45">
        <v>2</v>
      </c>
      <c r="M40" s="24">
        <v>0</v>
      </c>
      <c r="N40" s="45">
        <v>1</v>
      </c>
      <c r="O40" s="24">
        <v>0</v>
      </c>
      <c r="P40" s="45">
        <v>0</v>
      </c>
      <c r="Q40" s="24">
        <v>0</v>
      </c>
      <c r="R40" s="45">
        <v>1</v>
      </c>
      <c r="S40" s="24">
        <v>0</v>
      </c>
      <c r="T40" s="45">
        <v>1</v>
      </c>
      <c r="U40" s="24">
        <v>0</v>
      </c>
      <c r="V40" s="45">
        <v>0</v>
      </c>
      <c r="W40" s="24">
        <v>0</v>
      </c>
      <c r="X40" s="45">
        <v>1</v>
      </c>
      <c r="Y40" s="24">
        <v>0</v>
      </c>
      <c r="Z40" s="45">
        <v>0</v>
      </c>
      <c r="AA40" s="24">
        <v>0</v>
      </c>
      <c r="AB40" s="45">
        <v>0</v>
      </c>
      <c r="AC40" s="24">
        <v>0</v>
      </c>
      <c r="AD40" s="45">
        <v>0</v>
      </c>
      <c r="AE40" s="24">
        <v>0</v>
      </c>
      <c r="AF40" s="45">
        <v>0</v>
      </c>
      <c r="AG40" s="24">
        <v>0</v>
      </c>
      <c r="AH40" s="45">
        <v>0</v>
      </c>
      <c r="AI40" s="14">
        <v>5</v>
      </c>
      <c r="AJ40" s="40"/>
    </row>
    <row r="41" spans="1:36" s="41" customFormat="1" x14ac:dyDescent="0.35">
      <c r="A41" s="14">
        <v>35</v>
      </c>
      <c r="B41" s="20" t="s">
        <v>94</v>
      </c>
      <c r="C41" s="14" t="s">
        <v>92</v>
      </c>
      <c r="D41" s="14">
        <v>10104083</v>
      </c>
      <c r="E41" s="24">
        <v>15</v>
      </c>
      <c r="F41" s="24">
        <v>4</v>
      </c>
      <c r="G41" s="24">
        <v>5</v>
      </c>
      <c r="H41" s="24">
        <v>3</v>
      </c>
      <c r="I41" s="24">
        <v>1</v>
      </c>
      <c r="J41" s="24">
        <v>0</v>
      </c>
      <c r="K41" s="24">
        <v>4</v>
      </c>
      <c r="L41" s="45">
        <v>1</v>
      </c>
      <c r="M41" s="24">
        <v>0</v>
      </c>
      <c r="N41" s="45">
        <v>0</v>
      </c>
      <c r="O41" s="24">
        <v>3</v>
      </c>
      <c r="P41" s="45">
        <v>0</v>
      </c>
      <c r="Q41" s="24">
        <v>2</v>
      </c>
      <c r="R41" s="45">
        <v>1</v>
      </c>
      <c r="S41" s="24">
        <v>3</v>
      </c>
      <c r="T41" s="45">
        <v>1</v>
      </c>
      <c r="U41" s="24">
        <v>3</v>
      </c>
      <c r="V41" s="45">
        <v>0</v>
      </c>
      <c r="W41" s="24">
        <v>2</v>
      </c>
      <c r="X41" s="45">
        <v>1</v>
      </c>
      <c r="Y41" s="24">
        <v>0</v>
      </c>
      <c r="Z41" s="45">
        <v>0</v>
      </c>
      <c r="AA41" s="24">
        <v>2</v>
      </c>
      <c r="AB41" s="45">
        <v>0</v>
      </c>
      <c r="AC41" s="24">
        <v>4</v>
      </c>
      <c r="AD41" s="45">
        <v>0</v>
      </c>
      <c r="AE41" s="24">
        <v>0</v>
      </c>
      <c r="AF41" s="45">
        <v>0</v>
      </c>
      <c r="AG41" s="24">
        <v>0</v>
      </c>
      <c r="AH41" s="45">
        <v>0</v>
      </c>
      <c r="AI41" s="14">
        <v>0</v>
      </c>
      <c r="AJ41" s="40"/>
    </row>
    <row r="42" spans="1:36" s="41" customFormat="1" x14ac:dyDescent="0.35">
      <c r="A42" s="14">
        <v>36</v>
      </c>
      <c r="B42" s="20" t="s">
        <v>95</v>
      </c>
      <c r="C42" s="14" t="s">
        <v>92</v>
      </c>
      <c r="D42" s="14">
        <v>10104077</v>
      </c>
      <c r="E42" s="24">
        <v>10</v>
      </c>
      <c r="F42" s="24">
        <v>8</v>
      </c>
      <c r="G42" s="24">
        <v>0</v>
      </c>
      <c r="H42" s="24">
        <v>0</v>
      </c>
      <c r="I42" s="24">
        <v>1</v>
      </c>
      <c r="J42" s="24">
        <v>0</v>
      </c>
      <c r="K42" s="24">
        <v>1</v>
      </c>
      <c r="L42" s="45">
        <v>1</v>
      </c>
      <c r="M42" s="24">
        <v>3</v>
      </c>
      <c r="N42" s="45">
        <v>0</v>
      </c>
      <c r="O42" s="24">
        <v>0</v>
      </c>
      <c r="P42" s="45">
        <v>2</v>
      </c>
      <c r="Q42" s="24">
        <v>2</v>
      </c>
      <c r="R42" s="45">
        <v>0</v>
      </c>
      <c r="S42" s="24">
        <v>0</v>
      </c>
      <c r="T42" s="45">
        <v>1</v>
      </c>
      <c r="U42" s="24">
        <v>0</v>
      </c>
      <c r="V42" s="45">
        <v>2</v>
      </c>
      <c r="W42" s="24">
        <v>2</v>
      </c>
      <c r="X42" s="45">
        <v>0</v>
      </c>
      <c r="Y42" s="24">
        <v>1</v>
      </c>
      <c r="Z42" s="45">
        <v>0</v>
      </c>
      <c r="AA42" s="24">
        <v>1</v>
      </c>
      <c r="AB42" s="45">
        <v>2</v>
      </c>
      <c r="AC42" s="24">
        <v>0</v>
      </c>
      <c r="AD42" s="45">
        <v>0</v>
      </c>
      <c r="AE42" s="24">
        <v>0</v>
      </c>
      <c r="AF42" s="45">
        <v>0</v>
      </c>
      <c r="AG42" s="24">
        <v>0</v>
      </c>
      <c r="AH42" s="45">
        <v>0</v>
      </c>
      <c r="AI42" s="14">
        <v>0</v>
      </c>
      <c r="AJ42" s="40"/>
    </row>
    <row r="43" spans="1:36" s="41" customFormat="1" x14ac:dyDescent="0.35">
      <c r="A43" s="14">
        <v>37</v>
      </c>
      <c r="B43" s="20" t="s">
        <v>96</v>
      </c>
      <c r="C43" s="14" t="s">
        <v>92</v>
      </c>
      <c r="D43" s="14">
        <v>10108193</v>
      </c>
      <c r="E43" s="24">
        <v>3</v>
      </c>
      <c r="F43" s="24">
        <v>10</v>
      </c>
      <c r="G43" s="24">
        <v>2</v>
      </c>
      <c r="H43" s="24">
        <v>3</v>
      </c>
      <c r="I43" s="24">
        <v>1</v>
      </c>
      <c r="J43" s="24">
        <v>0</v>
      </c>
      <c r="K43" s="24">
        <v>0</v>
      </c>
      <c r="L43" s="34">
        <v>2</v>
      </c>
      <c r="M43" s="14">
        <v>0</v>
      </c>
      <c r="N43" s="34">
        <v>0</v>
      </c>
      <c r="O43" s="14">
        <v>2</v>
      </c>
      <c r="P43" s="34">
        <v>1</v>
      </c>
      <c r="Q43" s="14">
        <v>1</v>
      </c>
      <c r="R43" s="34">
        <v>0</v>
      </c>
      <c r="S43" s="14">
        <v>1</v>
      </c>
      <c r="T43" s="34">
        <v>0</v>
      </c>
      <c r="U43" s="14">
        <v>1</v>
      </c>
      <c r="V43" s="34">
        <v>1</v>
      </c>
      <c r="W43" s="14">
        <v>1</v>
      </c>
      <c r="X43" s="34">
        <v>2</v>
      </c>
      <c r="Y43" s="14">
        <v>1</v>
      </c>
      <c r="Z43" s="34">
        <v>0</v>
      </c>
      <c r="AA43" s="14">
        <v>0</v>
      </c>
      <c r="AB43" s="34">
        <v>2</v>
      </c>
      <c r="AC43" s="14">
        <v>0</v>
      </c>
      <c r="AD43" s="34">
        <v>2</v>
      </c>
      <c r="AE43" s="14">
        <v>0</v>
      </c>
      <c r="AF43" s="34">
        <v>0</v>
      </c>
      <c r="AG43" s="14">
        <v>1</v>
      </c>
      <c r="AH43" s="34">
        <v>0</v>
      </c>
      <c r="AI43" s="14">
        <v>0</v>
      </c>
      <c r="AJ43" s="40"/>
    </row>
    <row r="44" spans="1:36" s="41" customFormat="1" x14ac:dyDescent="0.35">
      <c r="A44" s="14">
        <v>38</v>
      </c>
      <c r="B44" s="20" t="s">
        <v>97</v>
      </c>
      <c r="C44" s="14" t="s">
        <v>92</v>
      </c>
      <c r="D44" s="14">
        <v>69786353</v>
      </c>
      <c r="E44" s="24">
        <v>5</v>
      </c>
      <c r="F44" s="24">
        <v>7</v>
      </c>
      <c r="G44" s="24">
        <v>1</v>
      </c>
      <c r="H44" s="24">
        <v>3</v>
      </c>
      <c r="I44" s="24">
        <v>1</v>
      </c>
      <c r="J44" s="24">
        <v>0</v>
      </c>
      <c r="K44" s="24">
        <v>1</v>
      </c>
      <c r="L44" s="45">
        <v>1</v>
      </c>
      <c r="M44" s="24">
        <v>0</v>
      </c>
      <c r="N44" s="45">
        <v>0</v>
      </c>
      <c r="O44" s="24">
        <v>1</v>
      </c>
      <c r="P44" s="45">
        <v>1</v>
      </c>
      <c r="Q44" s="24">
        <v>1</v>
      </c>
      <c r="R44" s="45">
        <v>0</v>
      </c>
      <c r="S44" s="24">
        <v>0</v>
      </c>
      <c r="T44" s="45">
        <v>0</v>
      </c>
      <c r="U44" s="24">
        <v>1</v>
      </c>
      <c r="V44" s="45">
        <v>2</v>
      </c>
      <c r="W44" s="24">
        <v>1</v>
      </c>
      <c r="X44" s="45">
        <v>2</v>
      </c>
      <c r="Y44" s="24">
        <v>0</v>
      </c>
      <c r="Z44" s="45">
        <v>1</v>
      </c>
      <c r="AA44" s="24">
        <v>1</v>
      </c>
      <c r="AB44" s="45">
        <v>0</v>
      </c>
      <c r="AC44" s="24">
        <v>1</v>
      </c>
      <c r="AD44" s="45">
        <v>0</v>
      </c>
      <c r="AE44" s="24">
        <v>0</v>
      </c>
      <c r="AF44" s="45">
        <v>0</v>
      </c>
      <c r="AG44" s="24">
        <v>1</v>
      </c>
      <c r="AH44" s="45">
        <v>0</v>
      </c>
      <c r="AI44" s="14">
        <v>0</v>
      </c>
      <c r="AJ44" s="40"/>
    </row>
    <row r="45" spans="1:36" s="41" customFormat="1" x14ac:dyDescent="0.35">
      <c r="A45" s="14">
        <v>39</v>
      </c>
      <c r="B45" s="20" t="s">
        <v>128</v>
      </c>
      <c r="C45" s="14" t="s">
        <v>92</v>
      </c>
      <c r="D45" s="14">
        <v>70028509</v>
      </c>
      <c r="E45" s="24">
        <v>0</v>
      </c>
      <c r="F45" s="24">
        <v>7</v>
      </c>
      <c r="G45" s="24">
        <v>0</v>
      </c>
      <c r="H45" s="24">
        <v>0</v>
      </c>
      <c r="I45" s="24">
        <v>1</v>
      </c>
      <c r="J45" s="24">
        <v>0</v>
      </c>
      <c r="K45" s="24">
        <v>0</v>
      </c>
      <c r="L45" s="45">
        <v>0</v>
      </c>
      <c r="M45" s="24">
        <v>0</v>
      </c>
      <c r="N45" s="45">
        <v>0</v>
      </c>
      <c r="O45" s="24">
        <v>0</v>
      </c>
      <c r="P45" s="45">
        <v>0</v>
      </c>
      <c r="Q45" s="24">
        <v>0</v>
      </c>
      <c r="R45" s="45">
        <v>0</v>
      </c>
      <c r="S45" s="24">
        <v>0</v>
      </c>
      <c r="T45" s="45">
        <v>1</v>
      </c>
      <c r="U45" s="24">
        <v>0</v>
      </c>
      <c r="V45" s="45">
        <v>0</v>
      </c>
      <c r="W45" s="24">
        <v>0</v>
      </c>
      <c r="X45" s="45">
        <v>0</v>
      </c>
      <c r="Y45" s="24">
        <v>0</v>
      </c>
      <c r="Z45" s="45">
        <v>0</v>
      </c>
      <c r="AA45" s="24">
        <v>0</v>
      </c>
      <c r="AB45" s="45">
        <v>0</v>
      </c>
      <c r="AC45" s="24">
        <v>0</v>
      </c>
      <c r="AD45" s="45">
        <v>0</v>
      </c>
      <c r="AE45" s="24">
        <v>0</v>
      </c>
      <c r="AF45" s="45">
        <v>0</v>
      </c>
      <c r="AG45" s="24">
        <v>0</v>
      </c>
      <c r="AH45" s="45">
        <v>0</v>
      </c>
      <c r="AI45" s="14">
        <v>6</v>
      </c>
      <c r="AJ45" s="40"/>
    </row>
    <row r="46" spans="1:36" s="41" customFormat="1" x14ac:dyDescent="0.35">
      <c r="A46" s="14">
        <v>40</v>
      </c>
      <c r="B46" s="20" t="s">
        <v>98</v>
      </c>
      <c r="C46" s="14" t="s">
        <v>99</v>
      </c>
      <c r="D46" s="14">
        <v>10107793</v>
      </c>
      <c r="E46" s="24">
        <v>6</v>
      </c>
      <c r="F46" s="24">
        <v>1</v>
      </c>
      <c r="G46" s="24">
        <v>2</v>
      </c>
      <c r="H46" s="24">
        <v>2</v>
      </c>
      <c r="I46" s="24">
        <v>1</v>
      </c>
      <c r="J46" s="24">
        <v>0</v>
      </c>
      <c r="K46" s="24">
        <v>1</v>
      </c>
      <c r="L46" s="45">
        <v>0</v>
      </c>
      <c r="M46" s="24">
        <v>0</v>
      </c>
      <c r="N46" s="45">
        <v>0</v>
      </c>
      <c r="O46" s="24">
        <v>1</v>
      </c>
      <c r="P46" s="45">
        <v>0</v>
      </c>
      <c r="Q46" s="24">
        <v>1</v>
      </c>
      <c r="R46" s="45">
        <v>0</v>
      </c>
      <c r="S46" s="24">
        <v>1</v>
      </c>
      <c r="T46" s="45">
        <v>0</v>
      </c>
      <c r="U46" s="24">
        <v>1</v>
      </c>
      <c r="V46" s="45">
        <v>0</v>
      </c>
      <c r="W46" s="24">
        <v>1</v>
      </c>
      <c r="X46" s="45">
        <v>1</v>
      </c>
      <c r="Y46" s="24">
        <v>1</v>
      </c>
      <c r="Z46" s="45">
        <v>0</v>
      </c>
      <c r="AA46" s="24">
        <v>0</v>
      </c>
      <c r="AB46" s="45">
        <v>1</v>
      </c>
      <c r="AC46" s="24">
        <v>1</v>
      </c>
      <c r="AD46" s="45">
        <v>0</v>
      </c>
      <c r="AE46" s="24">
        <v>0</v>
      </c>
      <c r="AF46" s="45">
        <v>0</v>
      </c>
      <c r="AG46" s="24">
        <v>1</v>
      </c>
      <c r="AH46" s="45">
        <v>0</v>
      </c>
      <c r="AI46" s="14">
        <v>1</v>
      </c>
      <c r="AJ46" s="40"/>
    </row>
    <row r="47" spans="1:36" s="41" customFormat="1" ht="17" customHeight="1" x14ac:dyDescent="0.35">
      <c r="A47" s="14">
        <v>41</v>
      </c>
      <c r="B47" s="20" t="s">
        <v>100</v>
      </c>
      <c r="C47" s="14" t="s">
        <v>99</v>
      </c>
      <c r="D47" s="14">
        <v>10104082</v>
      </c>
      <c r="E47" s="24">
        <v>15</v>
      </c>
      <c r="F47" s="24">
        <v>8</v>
      </c>
      <c r="G47" s="24">
        <v>2</v>
      </c>
      <c r="H47" s="24">
        <v>1</v>
      </c>
      <c r="I47" s="24">
        <v>1</v>
      </c>
      <c r="J47" s="24">
        <v>0</v>
      </c>
      <c r="K47" s="24">
        <v>2</v>
      </c>
      <c r="L47" s="45">
        <v>1</v>
      </c>
      <c r="M47" s="24">
        <v>1</v>
      </c>
      <c r="N47" s="45">
        <v>1</v>
      </c>
      <c r="O47" s="24">
        <v>1</v>
      </c>
      <c r="P47" s="45">
        <v>2</v>
      </c>
      <c r="Q47" s="24">
        <v>2</v>
      </c>
      <c r="R47" s="45">
        <v>1</v>
      </c>
      <c r="S47" s="24">
        <v>3</v>
      </c>
      <c r="T47" s="45">
        <v>0</v>
      </c>
      <c r="U47" s="24">
        <v>2</v>
      </c>
      <c r="V47" s="45">
        <v>1</v>
      </c>
      <c r="W47" s="24">
        <v>2</v>
      </c>
      <c r="X47" s="45">
        <v>1</v>
      </c>
      <c r="Y47" s="24">
        <v>1</v>
      </c>
      <c r="Z47" s="45">
        <v>0</v>
      </c>
      <c r="AA47" s="24">
        <v>1</v>
      </c>
      <c r="AB47" s="45">
        <v>1</v>
      </c>
      <c r="AC47" s="24">
        <v>2</v>
      </c>
      <c r="AD47" s="45">
        <v>0</v>
      </c>
      <c r="AE47" s="24">
        <v>0</v>
      </c>
      <c r="AF47" s="45">
        <v>0</v>
      </c>
      <c r="AG47" s="24">
        <v>0</v>
      </c>
      <c r="AH47" s="45">
        <v>0</v>
      </c>
      <c r="AI47" s="14">
        <v>1</v>
      </c>
      <c r="AJ47" s="40"/>
    </row>
    <row r="48" spans="1:36" s="41" customFormat="1" x14ac:dyDescent="0.35">
      <c r="A48" s="14">
        <v>42</v>
      </c>
      <c r="B48" s="20" t="s">
        <v>101</v>
      </c>
      <c r="C48" s="14" t="s">
        <v>99</v>
      </c>
      <c r="D48" s="14">
        <v>10112512</v>
      </c>
      <c r="E48" s="24">
        <v>3</v>
      </c>
      <c r="F48" s="24">
        <v>3</v>
      </c>
      <c r="G48" s="24">
        <v>3</v>
      </c>
      <c r="H48" s="24">
        <v>4</v>
      </c>
      <c r="I48" s="24">
        <v>1</v>
      </c>
      <c r="J48" s="24">
        <v>0</v>
      </c>
      <c r="K48" s="24">
        <v>1</v>
      </c>
      <c r="L48" s="45">
        <v>1</v>
      </c>
      <c r="M48" s="24">
        <v>1</v>
      </c>
      <c r="N48" s="45">
        <v>0</v>
      </c>
      <c r="O48" s="24">
        <v>1</v>
      </c>
      <c r="P48" s="45">
        <v>1</v>
      </c>
      <c r="Q48" s="24">
        <v>1</v>
      </c>
      <c r="R48" s="45">
        <v>1</v>
      </c>
      <c r="S48" s="24">
        <v>1</v>
      </c>
      <c r="T48" s="45">
        <v>0</v>
      </c>
      <c r="U48" s="24">
        <v>1</v>
      </c>
      <c r="V48" s="45">
        <v>0</v>
      </c>
      <c r="W48" s="24">
        <v>1</v>
      </c>
      <c r="X48" s="45">
        <v>0</v>
      </c>
      <c r="Y48" s="24">
        <v>1</v>
      </c>
      <c r="Z48" s="45">
        <v>0</v>
      </c>
      <c r="AA48" s="24">
        <v>0</v>
      </c>
      <c r="AB48" s="45">
        <v>0</v>
      </c>
      <c r="AC48" s="24">
        <v>1</v>
      </c>
      <c r="AD48" s="45">
        <v>0</v>
      </c>
      <c r="AE48" s="24">
        <v>0</v>
      </c>
      <c r="AF48" s="45">
        <v>0</v>
      </c>
      <c r="AG48" s="24">
        <v>1</v>
      </c>
      <c r="AH48" s="45">
        <v>0</v>
      </c>
      <c r="AI48" s="14">
        <v>0</v>
      </c>
      <c r="AJ48" s="40"/>
    </row>
    <row r="49" spans="1:36" s="41" customFormat="1" x14ac:dyDescent="0.35">
      <c r="A49" s="14">
        <v>43</v>
      </c>
      <c r="B49" s="20" t="s">
        <v>102</v>
      </c>
      <c r="C49" s="14" t="s">
        <v>103</v>
      </c>
      <c r="D49" s="14">
        <v>70002335</v>
      </c>
      <c r="E49" s="24">
        <v>0</v>
      </c>
      <c r="F49" s="24">
        <v>1</v>
      </c>
      <c r="G49" s="24">
        <v>0</v>
      </c>
      <c r="H49" s="24">
        <v>0</v>
      </c>
      <c r="I49" s="24">
        <v>0</v>
      </c>
      <c r="J49" s="24">
        <v>1</v>
      </c>
      <c r="K49" s="24">
        <v>0</v>
      </c>
      <c r="L49" s="45">
        <v>0</v>
      </c>
      <c r="M49" s="24">
        <v>0</v>
      </c>
      <c r="N49" s="45">
        <v>0</v>
      </c>
      <c r="O49" s="24">
        <v>0</v>
      </c>
      <c r="P49" s="45">
        <v>0</v>
      </c>
      <c r="Q49" s="24">
        <v>0</v>
      </c>
      <c r="R49" s="45">
        <v>0</v>
      </c>
      <c r="S49" s="24">
        <v>0</v>
      </c>
      <c r="T49" s="45">
        <v>0</v>
      </c>
      <c r="U49" s="24">
        <v>0</v>
      </c>
      <c r="V49" s="45">
        <v>0</v>
      </c>
      <c r="W49" s="24">
        <v>0</v>
      </c>
      <c r="X49" s="45">
        <v>1</v>
      </c>
      <c r="Y49" s="24">
        <v>0</v>
      </c>
      <c r="Z49" s="45">
        <v>0</v>
      </c>
      <c r="AA49" s="24">
        <v>0</v>
      </c>
      <c r="AB49" s="45">
        <v>0</v>
      </c>
      <c r="AC49" s="24">
        <v>0</v>
      </c>
      <c r="AD49" s="45">
        <v>0</v>
      </c>
      <c r="AE49" s="24">
        <v>0</v>
      </c>
      <c r="AF49" s="45">
        <v>0</v>
      </c>
      <c r="AG49" s="24">
        <v>0</v>
      </c>
      <c r="AH49" s="45">
        <v>0</v>
      </c>
      <c r="AI49" s="14">
        <v>0</v>
      </c>
      <c r="AJ49" s="40"/>
    </row>
    <row r="50" spans="1:36" s="41" customFormat="1" x14ac:dyDescent="0.35">
      <c r="A50" s="14">
        <v>44</v>
      </c>
      <c r="B50" s="20" t="s">
        <v>104</v>
      </c>
      <c r="C50" s="14" t="s">
        <v>103</v>
      </c>
      <c r="D50" s="14">
        <v>10104081</v>
      </c>
      <c r="E50" s="24">
        <v>12</v>
      </c>
      <c r="F50" s="24">
        <v>2</v>
      </c>
      <c r="G50" s="24">
        <v>3</v>
      </c>
      <c r="H50" s="24">
        <v>1</v>
      </c>
      <c r="I50" s="24">
        <v>1</v>
      </c>
      <c r="J50" s="24">
        <v>0</v>
      </c>
      <c r="K50" s="24">
        <v>1</v>
      </c>
      <c r="L50" s="45">
        <v>0</v>
      </c>
      <c r="M50" s="24">
        <v>2</v>
      </c>
      <c r="N50" s="45">
        <v>0</v>
      </c>
      <c r="O50" s="24">
        <v>3</v>
      </c>
      <c r="P50" s="45">
        <v>1</v>
      </c>
      <c r="Q50" s="24">
        <v>1</v>
      </c>
      <c r="R50" s="45">
        <v>0</v>
      </c>
      <c r="S50" s="24">
        <v>1</v>
      </c>
      <c r="T50" s="45">
        <v>1</v>
      </c>
      <c r="U50" s="24">
        <v>2</v>
      </c>
      <c r="V50" s="45">
        <v>0</v>
      </c>
      <c r="W50" s="24">
        <v>1</v>
      </c>
      <c r="X50" s="45">
        <v>0</v>
      </c>
      <c r="Y50" s="24">
        <v>1</v>
      </c>
      <c r="Z50" s="45">
        <v>0</v>
      </c>
      <c r="AA50" s="24">
        <v>2</v>
      </c>
      <c r="AB50" s="45">
        <v>0</v>
      </c>
      <c r="AC50" s="24">
        <v>0</v>
      </c>
      <c r="AD50" s="45">
        <v>1</v>
      </c>
      <c r="AE50" s="24">
        <v>0</v>
      </c>
      <c r="AF50" s="45">
        <v>0</v>
      </c>
      <c r="AG50" s="24">
        <v>1</v>
      </c>
      <c r="AH50" s="45">
        <v>0</v>
      </c>
      <c r="AI50" s="14">
        <v>1</v>
      </c>
      <c r="AJ50" s="40"/>
    </row>
    <row r="51" spans="1:36" s="41" customFormat="1" x14ac:dyDescent="0.35">
      <c r="A51" s="14">
        <v>45</v>
      </c>
      <c r="B51" s="20" t="s">
        <v>105</v>
      </c>
      <c r="C51" s="14" t="s">
        <v>103</v>
      </c>
      <c r="D51" s="14">
        <v>10107786</v>
      </c>
      <c r="E51" s="24">
        <v>5</v>
      </c>
      <c r="F51" s="24">
        <v>4</v>
      </c>
      <c r="G51" s="24">
        <v>1</v>
      </c>
      <c r="H51" s="24">
        <v>1</v>
      </c>
      <c r="I51" s="24">
        <v>1</v>
      </c>
      <c r="J51" s="24">
        <v>0</v>
      </c>
      <c r="K51" s="24">
        <v>1</v>
      </c>
      <c r="L51" s="45">
        <v>1</v>
      </c>
      <c r="M51" s="24">
        <v>1</v>
      </c>
      <c r="N51" s="45">
        <v>0</v>
      </c>
      <c r="O51" s="24">
        <v>1</v>
      </c>
      <c r="P51" s="45">
        <v>1</v>
      </c>
      <c r="Q51" s="24">
        <v>1</v>
      </c>
      <c r="R51" s="45">
        <v>0</v>
      </c>
      <c r="S51" s="24">
        <v>1</v>
      </c>
      <c r="T51" s="45">
        <v>0</v>
      </c>
      <c r="U51" s="24">
        <v>1</v>
      </c>
      <c r="V51" s="45">
        <v>0</v>
      </c>
      <c r="W51" s="24">
        <v>0</v>
      </c>
      <c r="X51" s="45">
        <v>2</v>
      </c>
      <c r="Y51" s="24">
        <v>0</v>
      </c>
      <c r="Z51" s="45">
        <v>0</v>
      </c>
      <c r="AA51" s="24">
        <v>1</v>
      </c>
      <c r="AB51" s="45">
        <v>0</v>
      </c>
      <c r="AC51" s="24">
        <v>0</v>
      </c>
      <c r="AD51" s="45">
        <v>0</v>
      </c>
      <c r="AE51" s="24">
        <v>0</v>
      </c>
      <c r="AF51" s="45">
        <v>0</v>
      </c>
      <c r="AG51" s="24">
        <v>0</v>
      </c>
      <c r="AH51" s="45">
        <v>0</v>
      </c>
      <c r="AI51" s="14">
        <v>0</v>
      </c>
      <c r="AJ51" s="40"/>
    </row>
    <row r="52" spans="1:36" s="41" customFormat="1" x14ac:dyDescent="0.35">
      <c r="A52" s="14">
        <v>46</v>
      </c>
      <c r="B52" s="20" t="s">
        <v>106</v>
      </c>
      <c r="C52" s="14" t="s">
        <v>103</v>
      </c>
      <c r="D52" s="14">
        <v>69758286</v>
      </c>
      <c r="E52" s="24">
        <v>3</v>
      </c>
      <c r="F52" s="24">
        <v>2</v>
      </c>
      <c r="G52" s="24">
        <v>3</v>
      </c>
      <c r="H52" s="24">
        <v>1</v>
      </c>
      <c r="I52" s="24">
        <v>1</v>
      </c>
      <c r="J52" s="24">
        <v>0</v>
      </c>
      <c r="K52" s="24">
        <v>1</v>
      </c>
      <c r="L52" s="45">
        <v>0</v>
      </c>
      <c r="M52" s="24">
        <v>0</v>
      </c>
      <c r="N52" s="45">
        <v>0</v>
      </c>
      <c r="O52" s="24">
        <v>1</v>
      </c>
      <c r="P52" s="45">
        <v>0</v>
      </c>
      <c r="Q52" s="24">
        <v>1</v>
      </c>
      <c r="R52" s="45">
        <v>1</v>
      </c>
      <c r="S52" s="24">
        <v>1</v>
      </c>
      <c r="T52" s="45">
        <v>0</v>
      </c>
      <c r="U52" s="24">
        <v>1</v>
      </c>
      <c r="V52" s="45">
        <v>0</v>
      </c>
      <c r="W52" s="24">
        <v>0</v>
      </c>
      <c r="X52" s="45">
        <v>1</v>
      </c>
      <c r="Y52" s="24">
        <v>0</v>
      </c>
      <c r="Z52" s="45">
        <v>0</v>
      </c>
      <c r="AA52" s="24">
        <v>1</v>
      </c>
      <c r="AB52" s="45">
        <v>0</v>
      </c>
      <c r="AC52" s="24">
        <v>0</v>
      </c>
      <c r="AD52" s="45">
        <v>0</v>
      </c>
      <c r="AE52" s="24">
        <v>0</v>
      </c>
      <c r="AF52" s="45">
        <v>0</v>
      </c>
      <c r="AG52" s="24">
        <v>1</v>
      </c>
      <c r="AH52" s="45">
        <v>0</v>
      </c>
      <c r="AI52" s="14">
        <v>0</v>
      </c>
      <c r="AJ52" s="40"/>
    </row>
    <row r="53" spans="1:36" s="41" customFormat="1" x14ac:dyDescent="0.35">
      <c r="A53" s="14">
        <v>47</v>
      </c>
      <c r="B53" s="20" t="s">
        <v>107</v>
      </c>
      <c r="C53" s="14" t="s">
        <v>108</v>
      </c>
      <c r="D53" s="14">
        <v>10107790</v>
      </c>
      <c r="E53" s="24">
        <v>10</v>
      </c>
      <c r="F53" s="24">
        <v>6</v>
      </c>
      <c r="G53" s="24">
        <v>2</v>
      </c>
      <c r="H53" s="24">
        <v>2</v>
      </c>
      <c r="I53" s="24">
        <v>1</v>
      </c>
      <c r="J53" s="24">
        <v>0</v>
      </c>
      <c r="K53" s="24">
        <v>2</v>
      </c>
      <c r="L53" s="45">
        <v>1</v>
      </c>
      <c r="M53" s="24">
        <v>1</v>
      </c>
      <c r="N53" s="45">
        <v>0</v>
      </c>
      <c r="O53" s="24">
        <v>0</v>
      </c>
      <c r="P53" s="45">
        <v>1</v>
      </c>
      <c r="Q53" s="24">
        <v>1</v>
      </c>
      <c r="R53" s="45">
        <v>1</v>
      </c>
      <c r="S53" s="24">
        <v>2</v>
      </c>
      <c r="T53" s="45">
        <v>1</v>
      </c>
      <c r="U53" s="24">
        <v>2</v>
      </c>
      <c r="V53" s="45">
        <v>0</v>
      </c>
      <c r="W53" s="24">
        <v>1</v>
      </c>
      <c r="X53" s="45">
        <v>1</v>
      </c>
      <c r="Y53" s="24">
        <v>1</v>
      </c>
      <c r="Z53" s="45">
        <v>0</v>
      </c>
      <c r="AA53" s="24">
        <v>1</v>
      </c>
      <c r="AB53" s="45">
        <v>1</v>
      </c>
      <c r="AC53" s="24">
        <v>1</v>
      </c>
      <c r="AD53" s="45">
        <v>0</v>
      </c>
      <c r="AE53" s="24">
        <v>0</v>
      </c>
      <c r="AF53" s="45">
        <v>0</v>
      </c>
      <c r="AG53" s="24">
        <v>1</v>
      </c>
      <c r="AH53" s="45">
        <v>0</v>
      </c>
      <c r="AI53" s="14">
        <v>1</v>
      </c>
      <c r="AJ53" s="40"/>
    </row>
    <row r="54" spans="1:36" s="38" customFormat="1" x14ac:dyDescent="0.35">
      <c r="A54" s="14">
        <v>48</v>
      </c>
      <c r="B54" s="20" t="s">
        <v>109</v>
      </c>
      <c r="C54" s="14" t="s">
        <v>108</v>
      </c>
      <c r="D54" s="14">
        <v>10104076</v>
      </c>
      <c r="E54" s="24">
        <v>4</v>
      </c>
      <c r="F54" s="24">
        <v>6</v>
      </c>
      <c r="G54" s="24">
        <v>2</v>
      </c>
      <c r="H54" s="24">
        <v>1</v>
      </c>
      <c r="I54" s="24">
        <v>1</v>
      </c>
      <c r="J54" s="24">
        <v>0</v>
      </c>
      <c r="K54" s="24">
        <v>0</v>
      </c>
      <c r="L54" s="45">
        <v>2</v>
      </c>
      <c r="M54" s="24">
        <v>1</v>
      </c>
      <c r="N54" s="45">
        <v>0</v>
      </c>
      <c r="O54" s="24">
        <v>1</v>
      </c>
      <c r="P54" s="45">
        <v>0</v>
      </c>
      <c r="Q54" s="24">
        <v>1</v>
      </c>
      <c r="R54" s="45">
        <v>0</v>
      </c>
      <c r="S54" s="24">
        <v>1</v>
      </c>
      <c r="T54" s="45">
        <v>1</v>
      </c>
      <c r="U54" s="24">
        <v>1</v>
      </c>
      <c r="V54" s="45">
        <v>1</v>
      </c>
      <c r="W54" s="24">
        <v>1</v>
      </c>
      <c r="X54" s="45">
        <v>0</v>
      </c>
      <c r="Y54" s="24">
        <v>0</v>
      </c>
      <c r="Z54" s="45">
        <v>0</v>
      </c>
      <c r="AA54" s="24">
        <v>1</v>
      </c>
      <c r="AB54" s="45">
        <v>0</v>
      </c>
      <c r="AC54" s="24">
        <v>0</v>
      </c>
      <c r="AD54" s="45">
        <v>0</v>
      </c>
      <c r="AE54" s="24">
        <v>0</v>
      </c>
      <c r="AF54" s="45">
        <v>0</v>
      </c>
      <c r="AG54" s="24">
        <v>0</v>
      </c>
      <c r="AH54" s="45">
        <v>1</v>
      </c>
      <c r="AI54" s="14">
        <v>1</v>
      </c>
      <c r="AJ54" s="39"/>
    </row>
    <row r="55" spans="1:36" s="49" customFormat="1" ht="15" thickBot="1" x14ac:dyDescent="0.4">
      <c r="A55" s="14">
        <v>49</v>
      </c>
      <c r="B55" s="20" t="s">
        <v>110</v>
      </c>
      <c r="C55" s="14" t="s">
        <v>108</v>
      </c>
      <c r="D55" s="14">
        <v>10108192</v>
      </c>
      <c r="E55" s="24">
        <v>7</v>
      </c>
      <c r="F55" s="24">
        <v>4</v>
      </c>
      <c r="G55" s="24">
        <v>1</v>
      </c>
      <c r="H55" s="24">
        <v>0</v>
      </c>
      <c r="I55" s="24">
        <v>1</v>
      </c>
      <c r="J55" s="24">
        <v>0</v>
      </c>
      <c r="K55" s="24">
        <v>1</v>
      </c>
      <c r="L55" s="45">
        <v>2</v>
      </c>
      <c r="M55" s="24">
        <v>0</v>
      </c>
      <c r="N55" s="45">
        <v>0</v>
      </c>
      <c r="O55" s="24">
        <v>1</v>
      </c>
      <c r="P55" s="45">
        <v>0</v>
      </c>
      <c r="Q55" s="24">
        <v>2</v>
      </c>
      <c r="R55" s="45">
        <v>1</v>
      </c>
      <c r="S55" s="24">
        <v>0</v>
      </c>
      <c r="T55" s="45">
        <v>1</v>
      </c>
      <c r="U55" s="24">
        <v>1</v>
      </c>
      <c r="V55" s="45">
        <v>0</v>
      </c>
      <c r="W55" s="24">
        <v>2</v>
      </c>
      <c r="X55" s="45">
        <v>0</v>
      </c>
      <c r="Y55" s="24">
        <v>0</v>
      </c>
      <c r="Z55" s="45">
        <v>0</v>
      </c>
      <c r="AA55" s="24">
        <v>1</v>
      </c>
      <c r="AB55" s="45">
        <v>0</v>
      </c>
      <c r="AC55" s="24">
        <v>0</v>
      </c>
      <c r="AD55" s="45">
        <v>0</v>
      </c>
      <c r="AE55" s="24">
        <v>0</v>
      </c>
      <c r="AF55" s="45">
        <v>0</v>
      </c>
      <c r="AG55" s="24">
        <v>0</v>
      </c>
      <c r="AH55" s="45">
        <v>0</v>
      </c>
      <c r="AI55" s="14">
        <v>0</v>
      </c>
      <c r="AJ55" s="40"/>
    </row>
    <row r="56" spans="1:36" ht="15" thickBot="1" x14ac:dyDescent="0.4">
      <c r="A56" s="72" t="s">
        <v>134</v>
      </c>
      <c r="B56" s="73"/>
      <c r="C56" s="73"/>
      <c r="D56" s="74"/>
      <c r="E56" s="48">
        <f>SUM(E7:E55)</f>
        <v>243</v>
      </c>
      <c r="F56" s="48">
        <f t="shared" ref="F56:AI56" si="0">SUM(F7:F55)</f>
        <v>255</v>
      </c>
      <c r="G56" s="48">
        <f t="shared" si="0"/>
        <v>64</v>
      </c>
      <c r="H56" s="48">
        <f t="shared" si="0"/>
        <v>45</v>
      </c>
      <c r="I56" s="48">
        <f t="shared" si="0"/>
        <v>37</v>
      </c>
      <c r="J56" s="48">
        <f t="shared" si="0"/>
        <v>11</v>
      </c>
      <c r="K56" s="48">
        <f t="shared" si="0"/>
        <v>44</v>
      </c>
      <c r="L56" s="48">
        <f t="shared" si="0"/>
        <v>45</v>
      </c>
      <c r="M56" s="48">
        <f t="shared" si="0"/>
        <v>24</v>
      </c>
      <c r="N56" s="48">
        <f t="shared" si="0"/>
        <v>8</v>
      </c>
      <c r="O56" s="48">
        <f t="shared" si="0"/>
        <v>44</v>
      </c>
      <c r="P56" s="48">
        <f t="shared" si="0"/>
        <v>27</v>
      </c>
      <c r="Q56" s="48">
        <f t="shared" si="0"/>
        <v>42</v>
      </c>
      <c r="R56" s="48">
        <f t="shared" si="0"/>
        <v>27</v>
      </c>
      <c r="S56" s="48">
        <f t="shared" si="0"/>
        <v>39</v>
      </c>
      <c r="T56" s="48">
        <f t="shared" si="0"/>
        <v>24</v>
      </c>
      <c r="U56" s="48">
        <f t="shared" si="0"/>
        <v>41</v>
      </c>
      <c r="V56" s="48">
        <f t="shared" si="0"/>
        <v>22</v>
      </c>
      <c r="W56" s="48">
        <f t="shared" si="0"/>
        <v>39</v>
      </c>
      <c r="X56" s="48">
        <f t="shared" si="0"/>
        <v>36</v>
      </c>
      <c r="Y56" s="48">
        <f t="shared" si="0"/>
        <v>10</v>
      </c>
      <c r="Z56" s="48">
        <f t="shared" si="0"/>
        <v>2</v>
      </c>
      <c r="AA56" s="48">
        <f t="shared" si="0"/>
        <v>26</v>
      </c>
      <c r="AB56" s="48">
        <f t="shared" si="0"/>
        <v>13</v>
      </c>
      <c r="AC56" s="48">
        <f t="shared" si="0"/>
        <v>21</v>
      </c>
      <c r="AD56" s="48">
        <f t="shared" si="0"/>
        <v>9</v>
      </c>
      <c r="AE56" s="48">
        <f t="shared" si="0"/>
        <v>2</v>
      </c>
      <c r="AF56" s="48">
        <f t="shared" si="0"/>
        <v>3</v>
      </c>
      <c r="AG56" s="48">
        <f t="shared" si="0"/>
        <v>16</v>
      </c>
      <c r="AH56" s="48">
        <f t="shared" si="0"/>
        <v>3</v>
      </c>
      <c r="AI56" s="48">
        <f t="shared" si="0"/>
        <v>40</v>
      </c>
    </row>
    <row r="57" spans="1:36" x14ac:dyDescent="0.35">
      <c r="A57" s="64" t="s">
        <v>139</v>
      </c>
      <c r="B57" s="65"/>
      <c r="C57" s="65"/>
      <c r="D57" s="66"/>
      <c r="E57" s="67">
        <f>SUM(I56:AH56)</f>
        <v>615</v>
      </c>
      <c r="F57" s="65"/>
      <c r="G57" s="66"/>
      <c r="L57" s="44"/>
      <c r="N57" s="44"/>
      <c r="P57" s="44"/>
      <c r="R57" s="44"/>
      <c r="T57" s="44"/>
      <c r="V57" s="44"/>
      <c r="X57" s="44"/>
      <c r="Z57" s="44"/>
      <c r="AB57" s="44"/>
      <c r="AD57" s="44"/>
      <c r="AF57" s="44"/>
      <c r="AH57" s="44"/>
    </row>
    <row r="58" spans="1:36" ht="15" thickBot="1" x14ac:dyDescent="0.4">
      <c r="A58" s="58" t="s">
        <v>140</v>
      </c>
      <c r="B58" s="59"/>
      <c r="C58" s="59"/>
      <c r="D58" s="60"/>
      <c r="E58" s="61">
        <f>AI56</f>
        <v>40</v>
      </c>
      <c r="F58" s="59"/>
      <c r="G58" s="60"/>
      <c r="L58" s="44"/>
      <c r="N58" s="44"/>
      <c r="P58" s="44"/>
      <c r="R58" s="44"/>
      <c r="T58" s="44"/>
      <c r="V58" s="44"/>
      <c r="X58" s="44"/>
      <c r="Z58" s="44"/>
      <c r="AB58" s="44"/>
      <c r="AD58" s="44"/>
      <c r="AF58" s="44"/>
      <c r="AH58" s="44"/>
    </row>
    <row r="59" spans="1:36" ht="15" thickBot="1" x14ac:dyDescent="0.4">
      <c r="A59" s="58" t="s">
        <v>141</v>
      </c>
      <c r="B59" s="59"/>
      <c r="C59" s="59"/>
      <c r="D59" s="60"/>
      <c r="E59" s="61">
        <f>E57+E58</f>
        <v>655</v>
      </c>
      <c r="F59" s="59"/>
      <c r="G59" s="60"/>
    </row>
    <row r="60" spans="1:36" x14ac:dyDescent="0.35">
      <c r="S60" s="55"/>
    </row>
    <row r="61" spans="1:36" x14ac:dyDescent="0.35">
      <c r="S61" s="55" t="s">
        <v>143</v>
      </c>
    </row>
    <row r="62" spans="1:36" x14ac:dyDescent="0.35">
      <c r="S62" s="55" t="s">
        <v>142</v>
      </c>
    </row>
    <row r="63" spans="1:36" x14ac:dyDescent="0.35">
      <c r="S63" s="56"/>
    </row>
    <row r="64" spans="1:36" x14ac:dyDescent="0.35">
      <c r="S64" s="56"/>
    </row>
    <row r="65" spans="19:19" x14ac:dyDescent="0.35">
      <c r="S65" s="56"/>
    </row>
    <row r="66" spans="19:19" x14ac:dyDescent="0.35">
      <c r="S66" s="57" t="s">
        <v>144</v>
      </c>
    </row>
    <row r="67" spans="19:19" x14ac:dyDescent="0.35">
      <c r="S67" s="55" t="s">
        <v>145</v>
      </c>
    </row>
    <row r="68" spans="19:19" x14ac:dyDescent="0.35">
      <c r="S68" s="55" t="s">
        <v>146</v>
      </c>
    </row>
    <row r="69" spans="19:19" x14ac:dyDescent="0.35">
      <c r="S69" s="55" t="s">
        <v>147</v>
      </c>
    </row>
  </sheetData>
  <mergeCells count="29">
    <mergeCell ref="AI4:AI5"/>
    <mergeCell ref="AG5:AH5"/>
    <mergeCell ref="A56:D56"/>
    <mergeCell ref="A4:A5"/>
    <mergeCell ref="B4:B5"/>
    <mergeCell ref="D4:D5"/>
    <mergeCell ref="C4:C5"/>
    <mergeCell ref="E4:H4"/>
    <mergeCell ref="A1:AH1"/>
    <mergeCell ref="A2:AH2"/>
    <mergeCell ref="K5:L5"/>
    <mergeCell ref="M5:N5"/>
    <mergeCell ref="O5:P5"/>
    <mergeCell ref="Q5:R5"/>
    <mergeCell ref="S5:T5"/>
    <mergeCell ref="U5:V5"/>
    <mergeCell ref="W5:X5"/>
    <mergeCell ref="Y5:Z5"/>
    <mergeCell ref="K4:AH4"/>
    <mergeCell ref="AA5:AB5"/>
    <mergeCell ref="AE5:AF5"/>
    <mergeCell ref="AC5:AD5"/>
    <mergeCell ref="A59:D59"/>
    <mergeCell ref="E59:G59"/>
    <mergeCell ref="I4:J4"/>
    <mergeCell ref="A57:D57"/>
    <mergeCell ref="E57:G57"/>
    <mergeCell ref="A58:D58"/>
    <mergeCell ref="E58:G58"/>
  </mergeCells>
  <printOptions horizontalCentered="1"/>
  <pageMargins left="0.31496062992125984" right="0.70866141732283472" top="0.35433070866141736" bottom="0.74803149606299213" header="0.31496062992125984" footer="0.31496062992125984"/>
  <pageSetup paperSize="5" scale="6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8"/>
  <sheetViews>
    <sheetView topLeftCell="C1" workbookViewId="0">
      <selection activeCell="C24" sqref="C24"/>
    </sheetView>
  </sheetViews>
  <sheetFormatPr defaultRowHeight="14.5" x14ac:dyDescent="0.35"/>
  <cols>
    <col min="1" max="1" width="4.81640625" customWidth="1"/>
  </cols>
  <sheetData>
    <row r="1" spans="1:27" x14ac:dyDescent="0.35">
      <c r="A1" s="77" t="s">
        <v>0</v>
      </c>
      <c r="B1" s="77" t="s">
        <v>1</v>
      </c>
      <c r="C1" s="78" t="s">
        <v>2</v>
      </c>
      <c r="D1" s="77" t="s">
        <v>3</v>
      </c>
      <c r="E1" s="80" t="s">
        <v>4</v>
      </c>
      <c r="F1" s="77"/>
      <c r="G1" s="77" t="s">
        <v>5</v>
      </c>
      <c r="H1" s="77"/>
      <c r="I1" s="81" t="s">
        <v>6</v>
      </c>
      <c r="J1" s="81"/>
      <c r="K1" s="82" t="s">
        <v>7</v>
      </c>
      <c r="L1" s="82"/>
      <c r="M1" s="77" t="s">
        <v>8</v>
      </c>
      <c r="N1" s="77"/>
      <c r="O1" s="77" t="s">
        <v>9</v>
      </c>
      <c r="P1" s="83" t="s">
        <v>10</v>
      </c>
      <c r="Q1" s="77" t="s">
        <v>47</v>
      </c>
      <c r="R1" s="77"/>
      <c r="S1" s="85" t="s">
        <v>44</v>
      </c>
      <c r="T1" s="86"/>
      <c r="U1" s="77" t="s">
        <v>50</v>
      </c>
      <c r="V1" s="77" t="s">
        <v>51</v>
      </c>
      <c r="W1" s="77" t="s">
        <v>48</v>
      </c>
      <c r="X1" s="77" t="s">
        <v>49</v>
      </c>
    </row>
    <row r="2" spans="1:27" x14ac:dyDescent="0.35">
      <c r="A2" s="77"/>
      <c r="B2" s="77"/>
      <c r="C2" s="79"/>
      <c r="D2" s="77"/>
      <c r="E2" s="9" t="s">
        <v>11</v>
      </c>
      <c r="F2" s="8" t="s">
        <v>12</v>
      </c>
      <c r="G2" s="8" t="s">
        <v>11</v>
      </c>
      <c r="H2" s="8" t="s">
        <v>12</v>
      </c>
      <c r="I2" s="10" t="s">
        <v>11</v>
      </c>
      <c r="J2" s="10" t="s">
        <v>12</v>
      </c>
      <c r="K2" s="11" t="s">
        <v>11</v>
      </c>
      <c r="L2" s="11" t="s">
        <v>12</v>
      </c>
      <c r="M2" s="8" t="s">
        <v>11</v>
      </c>
      <c r="N2" s="8" t="s">
        <v>12</v>
      </c>
      <c r="O2" s="77"/>
      <c r="P2" s="84"/>
      <c r="Q2" s="8" t="s">
        <v>45</v>
      </c>
      <c r="R2" s="7" t="s">
        <v>46</v>
      </c>
      <c r="S2" s="8" t="s">
        <v>45</v>
      </c>
      <c r="T2" s="7" t="s">
        <v>46</v>
      </c>
      <c r="U2" s="77"/>
      <c r="V2" s="77"/>
      <c r="W2" s="77"/>
      <c r="X2" s="77"/>
    </row>
    <row r="3" spans="1:27" s="19" customFormat="1" x14ac:dyDescent="0.35">
      <c r="A3" s="12">
        <v>1</v>
      </c>
      <c r="B3" s="4" t="s">
        <v>13</v>
      </c>
      <c r="C3" s="13" t="s">
        <v>14</v>
      </c>
      <c r="D3" s="14">
        <v>69760271</v>
      </c>
      <c r="E3" s="15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4">
        <v>0</v>
      </c>
      <c r="Q3" s="16">
        <v>0</v>
      </c>
      <c r="R3" s="14">
        <v>0</v>
      </c>
      <c r="S3" s="14"/>
      <c r="T3" s="14"/>
      <c r="U3" s="14">
        <f t="shared" ref="U3:U8" si="0">Q3+R3</f>
        <v>0</v>
      </c>
      <c r="V3" s="14">
        <f t="shared" ref="V3:V8" si="1">S3+T3</f>
        <v>0</v>
      </c>
      <c r="W3" s="14">
        <v>0</v>
      </c>
      <c r="X3" s="14">
        <v>0</v>
      </c>
      <c r="Y3" s="17">
        <v>0</v>
      </c>
      <c r="Z3" s="17">
        <f t="shared" ref="Z3:Z8" si="2">P3/15</f>
        <v>0</v>
      </c>
      <c r="AA3" s="18"/>
    </row>
    <row r="4" spans="1:27" s="19" customFormat="1" x14ac:dyDescent="0.35">
      <c r="A4" s="14">
        <v>2</v>
      </c>
      <c r="B4" s="20" t="s">
        <v>30</v>
      </c>
      <c r="C4" s="20" t="s">
        <v>31</v>
      </c>
      <c r="D4" s="14">
        <v>69760267</v>
      </c>
      <c r="E4" s="14">
        <v>1</v>
      </c>
      <c r="F4" s="14">
        <v>1</v>
      </c>
      <c r="G4" s="14">
        <v>0</v>
      </c>
      <c r="H4" s="14">
        <v>0</v>
      </c>
      <c r="I4" s="14">
        <v>1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2</v>
      </c>
      <c r="P4" s="14">
        <v>18</v>
      </c>
      <c r="Q4" s="14">
        <v>0</v>
      </c>
      <c r="R4" s="14">
        <v>2</v>
      </c>
      <c r="S4" s="14"/>
      <c r="T4" s="14"/>
      <c r="U4" s="14">
        <f t="shared" si="0"/>
        <v>2</v>
      </c>
      <c r="V4" s="14">
        <f t="shared" si="1"/>
        <v>0</v>
      </c>
      <c r="W4" s="14">
        <f t="shared" ref="W4" si="3">U4/O4</f>
        <v>1</v>
      </c>
      <c r="X4" s="14">
        <f t="shared" ref="X4:X6" si="4">V4/O4</f>
        <v>0</v>
      </c>
      <c r="Y4" s="17">
        <f t="shared" ref="Y4:Y6" si="5">P4/O4</f>
        <v>9</v>
      </c>
      <c r="Z4" s="17">
        <f t="shared" si="2"/>
        <v>1.2</v>
      </c>
      <c r="AA4" s="18"/>
    </row>
    <row r="5" spans="1:27" s="19" customFormat="1" x14ac:dyDescent="0.35">
      <c r="A5" s="12">
        <v>3</v>
      </c>
      <c r="B5" s="4" t="s">
        <v>22</v>
      </c>
      <c r="C5" s="13" t="s">
        <v>21</v>
      </c>
      <c r="D5" s="14">
        <v>69760276</v>
      </c>
      <c r="E5" s="15">
        <v>0</v>
      </c>
      <c r="F5" s="12">
        <v>1</v>
      </c>
      <c r="G5" s="12">
        <v>0</v>
      </c>
      <c r="H5" s="12">
        <v>0</v>
      </c>
      <c r="I5" s="12">
        <v>2</v>
      </c>
      <c r="J5" s="12">
        <v>1</v>
      </c>
      <c r="K5" s="12">
        <v>0</v>
      </c>
      <c r="L5" s="12">
        <v>0</v>
      </c>
      <c r="M5" s="12">
        <v>1</v>
      </c>
      <c r="N5" s="12">
        <v>0</v>
      </c>
      <c r="O5" s="12">
        <v>2</v>
      </c>
      <c r="P5" s="14">
        <v>18</v>
      </c>
      <c r="Q5" s="14">
        <v>0</v>
      </c>
      <c r="R5" s="14">
        <v>1</v>
      </c>
      <c r="S5" s="14"/>
      <c r="T5" s="14"/>
      <c r="U5" s="14">
        <f t="shared" si="0"/>
        <v>1</v>
      </c>
      <c r="V5" s="14">
        <f t="shared" si="1"/>
        <v>0</v>
      </c>
      <c r="W5" s="14">
        <v>1</v>
      </c>
      <c r="X5" s="14">
        <f t="shared" si="4"/>
        <v>0</v>
      </c>
      <c r="Y5" s="17">
        <f t="shared" si="5"/>
        <v>9</v>
      </c>
      <c r="Z5" s="17">
        <f t="shared" si="2"/>
        <v>1.2</v>
      </c>
      <c r="AA5" s="18"/>
    </row>
    <row r="6" spans="1:27" s="19" customFormat="1" x14ac:dyDescent="0.35">
      <c r="A6" s="14">
        <v>4</v>
      </c>
      <c r="B6" s="3" t="s">
        <v>15</v>
      </c>
      <c r="C6" s="20" t="s">
        <v>14</v>
      </c>
      <c r="D6" s="21">
        <v>69978122</v>
      </c>
      <c r="E6" s="14">
        <v>0</v>
      </c>
      <c r="F6" s="14">
        <v>3</v>
      </c>
      <c r="G6" s="14">
        <v>0</v>
      </c>
      <c r="H6" s="14">
        <v>0</v>
      </c>
      <c r="I6" s="14">
        <v>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2</v>
      </c>
      <c r="P6" s="14">
        <v>25</v>
      </c>
      <c r="Q6" s="16">
        <v>0</v>
      </c>
      <c r="R6" s="14">
        <v>3</v>
      </c>
      <c r="S6" s="14"/>
      <c r="T6" s="14">
        <v>0</v>
      </c>
      <c r="U6" s="14">
        <f t="shared" si="0"/>
        <v>3</v>
      </c>
      <c r="V6" s="14">
        <f t="shared" si="1"/>
        <v>0</v>
      </c>
      <c r="W6" s="14">
        <v>2</v>
      </c>
      <c r="X6" s="14">
        <f t="shared" si="4"/>
        <v>0</v>
      </c>
      <c r="Y6" s="17">
        <f t="shared" si="5"/>
        <v>12.5</v>
      </c>
      <c r="Z6" s="17">
        <f t="shared" si="2"/>
        <v>1.6666666666666667</v>
      </c>
      <c r="AA6" s="18"/>
    </row>
    <row r="7" spans="1:27" s="19" customFormat="1" x14ac:dyDescent="0.35">
      <c r="A7" s="12">
        <v>5</v>
      </c>
      <c r="B7" s="5" t="s">
        <v>16</v>
      </c>
      <c r="C7" s="22" t="s">
        <v>14</v>
      </c>
      <c r="D7" s="14">
        <v>69883239</v>
      </c>
      <c r="E7" s="23">
        <v>0</v>
      </c>
      <c r="F7" s="16">
        <v>1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4">
        <v>0</v>
      </c>
      <c r="Q7" s="16">
        <v>0</v>
      </c>
      <c r="R7" s="14">
        <v>1</v>
      </c>
      <c r="S7" s="14"/>
      <c r="T7" s="14"/>
      <c r="U7" s="14">
        <f t="shared" si="0"/>
        <v>1</v>
      </c>
      <c r="V7" s="14">
        <f t="shared" si="1"/>
        <v>0</v>
      </c>
      <c r="W7" s="14">
        <v>0</v>
      </c>
      <c r="X7" s="14">
        <v>0</v>
      </c>
      <c r="Y7" s="17">
        <v>0</v>
      </c>
      <c r="Z7" s="17">
        <f t="shared" si="2"/>
        <v>0</v>
      </c>
      <c r="AA7" s="18"/>
    </row>
    <row r="8" spans="1:27" s="19" customFormat="1" x14ac:dyDescent="0.35">
      <c r="A8" s="14">
        <v>6</v>
      </c>
      <c r="B8" s="20" t="s">
        <v>17</v>
      </c>
      <c r="C8" s="20" t="s">
        <v>14</v>
      </c>
      <c r="D8" s="14">
        <v>69883241</v>
      </c>
      <c r="E8" s="24">
        <v>0</v>
      </c>
      <c r="F8" s="14">
        <v>4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3</v>
      </c>
      <c r="P8" s="14">
        <v>41</v>
      </c>
      <c r="Q8" s="16">
        <v>0</v>
      </c>
      <c r="R8" s="14">
        <v>4</v>
      </c>
      <c r="S8" s="14"/>
      <c r="T8" s="14"/>
      <c r="U8" s="14">
        <f t="shared" si="0"/>
        <v>4</v>
      </c>
      <c r="V8" s="14">
        <f t="shared" si="1"/>
        <v>0</v>
      </c>
      <c r="W8" s="14">
        <v>1</v>
      </c>
      <c r="X8" s="14">
        <f t="shared" ref="X8" si="6">V8/O8</f>
        <v>0</v>
      </c>
      <c r="Y8" s="17">
        <f t="shared" ref="Y8" si="7">P8/O8</f>
        <v>13.666666666666666</v>
      </c>
      <c r="Z8" s="17">
        <f t="shared" si="2"/>
        <v>2.7333333333333334</v>
      </c>
      <c r="AA8" s="18"/>
    </row>
    <row r="9" spans="1:27" s="25" customFormat="1" x14ac:dyDescent="0.35">
      <c r="A9" s="14">
        <v>7</v>
      </c>
      <c r="B9" s="32" t="s">
        <v>52</v>
      </c>
      <c r="C9" s="20" t="s">
        <v>53</v>
      </c>
      <c r="D9" s="32"/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</row>
    <row r="10" spans="1:27" s="19" customFormat="1" x14ac:dyDescent="0.35">
      <c r="A10" s="14">
        <v>8</v>
      </c>
      <c r="B10" s="6" t="s">
        <v>32</v>
      </c>
      <c r="C10" s="26" t="s">
        <v>31</v>
      </c>
      <c r="D10" s="14">
        <v>69882017</v>
      </c>
      <c r="E10" s="24">
        <v>3</v>
      </c>
      <c r="F10" s="14">
        <v>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3</v>
      </c>
      <c r="P10" s="14">
        <v>32</v>
      </c>
      <c r="Q10" s="14">
        <v>0</v>
      </c>
      <c r="R10" s="14">
        <v>0</v>
      </c>
      <c r="S10" s="14"/>
      <c r="T10" s="14"/>
      <c r="U10" s="14">
        <f t="shared" ref="U10:U11" si="8">Q10+R10</f>
        <v>0</v>
      </c>
      <c r="V10" s="14">
        <f t="shared" ref="V10:V26" si="9">S10+T10</f>
        <v>0</v>
      </c>
      <c r="W10" s="14">
        <f t="shared" ref="W10:W11" si="10">U10/O10</f>
        <v>0</v>
      </c>
      <c r="X10" s="14">
        <f t="shared" ref="X10:X11" si="11">V10/O10</f>
        <v>0</v>
      </c>
      <c r="Y10" s="17">
        <f t="shared" ref="Y10:Y11" si="12">P10/O10</f>
        <v>10.666666666666666</v>
      </c>
      <c r="Z10" s="17">
        <f t="shared" ref="Z10:Z26" si="13">P10/15</f>
        <v>2.1333333333333333</v>
      </c>
      <c r="AA10" s="18"/>
    </row>
    <row r="11" spans="1:27" s="19" customFormat="1" x14ac:dyDescent="0.35">
      <c r="A11" s="12">
        <v>9</v>
      </c>
      <c r="B11" s="3" t="s">
        <v>39</v>
      </c>
      <c r="C11" s="20" t="s">
        <v>38</v>
      </c>
      <c r="D11" s="14">
        <v>70007949</v>
      </c>
      <c r="E11" s="14">
        <v>0</v>
      </c>
      <c r="F11" s="14">
        <v>2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8</v>
      </c>
      <c r="Q11" s="14">
        <v>0</v>
      </c>
      <c r="R11" s="14">
        <v>2</v>
      </c>
      <c r="S11" s="14"/>
      <c r="T11" s="14"/>
      <c r="U11" s="14">
        <f t="shared" si="8"/>
        <v>2</v>
      </c>
      <c r="V11" s="14">
        <f t="shared" si="9"/>
        <v>0</v>
      </c>
      <c r="W11" s="14">
        <f t="shared" si="10"/>
        <v>2</v>
      </c>
      <c r="X11" s="14">
        <f t="shared" si="11"/>
        <v>0</v>
      </c>
      <c r="Y11" s="17">
        <f t="shared" si="12"/>
        <v>8</v>
      </c>
      <c r="Z11" s="17">
        <f t="shared" si="13"/>
        <v>0.53333333333333333</v>
      </c>
      <c r="AA11" s="18"/>
    </row>
    <row r="12" spans="1:27" s="19" customFormat="1" x14ac:dyDescent="0.35">
      <c r="A12" s="14">
        <v>10</v>
      </c>
      <c r="B12" s="3" t="s">
        <v>25</v>
      </c>
      <c r="C12" s="13" t="s">
        <v>26</v>
      </c>
      <c r="D12" s="14">
        <v>69760262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/>
      <c r="T12" s="14"/>
      <c r="U12" s="14">
        <f>Q12+R12</f>
        <v>0</v>
      </c>
      <c r="V12" s="14">
        <f t="shared" si="9"/>
        <v>0</v>
      </c>
      <c r="W12" s="14">
        <v>0</v>
      </c>
      <c r="X12" s="14">
        <v>0</v>
      </c>
      <c r="Y12" s="17">
        <v>0</v>
      </c>
      <c r="Z12" s="17">
        <f t="shared" si="13"/>
        <v>0</v>
      </c>
      <c r="AA12" s="18"/>
    </row>
    <row r="13" spans="1:27" s="19" customFormat="1" x14ac:dyDescent="0.35">
      <c r="A13" s="12">
        <v>11</v>
      </c>
      <c r="B13" s="3" t="s">
        <v>29</v>
      </c>
      <c r="C13" s="26" t="s">
        <v>27</v>
      </c>
      <c r="D13" s="14">
        <v>69939337</v>
      </c>
      <c r="E13" s="24">
        <v>4</v>
      </c>
      <c r="F13" s="14">
        <v>1</v>
      </c>
      <c r="G13" s="14">
        <v>0</v>
      </c>
      <c r="H13" s="14">
        <v>1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2</v>
      </c>
      <c r="P13" s="14">
        <v>23</v>
      </c>
      <c r="Q13" s="14">
        <v>0</v>
      </c>
      <c r="R13" s="14">
        <v>5</v>
      </c>
      <c r="S13" s="14"/>
      <c r="T13" s="14">
        <v>1</v>
      </c>
      <c r="U13" s="14">
        <f t="shared" ref="U13:U26" si="14">Q13+R13</f>
        <v>5</v>
      </c>
      <c r="V13" s="14">
        <f t="shared" si="9"/>
        <v>1</v>
      </c>
      <c r="W13" s="14">
        <v>3</v>
      </c>
      <c r="X13" s="14">
        <v>1</v>
      </c>
      <c r="Y13" s="17">
        <f t="shared" ref="Y13:Y18" si="15">P13/O13</f>
        <v>11.5</v>
      </c>
      <c r="Z13" s="17">
        <f t="shared" si="13"/>
        <v>1.5333333333333334</v>
      </c>
      <c r="AA13" s="18"/>
    </row>
    <row r="14" spans="1:27" s="19" customFormat="1" x14ac:dyDescent="0.35">
      <c r="A14" s="14">
        <v>12</v>
      </c>
      <c r="B14" s="20" t="s">
        <v>37</v>
      </c>
      <c r="C14" s="26" t="s">
        <v>31</v>
      </c>
      <c r="D14" s="14">
        <v>69879155</v>
      </c>
      <c r="E14" s="24">
        <v>0</v>
      </c>
      <c r="F14" s="14">
        <v>2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1</v>
      </c>
      <c r="P14" s="14">
        <v>16</v>
      </c>
      <c r="Q14" s="14">
        <v>0</v>
      </c>
      <c r="R14" s="14">
        <v>2</v>
      </c>
      <c r="S14" s="14"/>
      <c r="T14" s="14"/>
      <c r="U14" s="14">
        <f t="shared" si="14"/>
        <v>2</v>
      </c>
      <c r="V14" s="14">
        <f t="shared" si="9"/>
        <v>0</v>
      </c>
      <c r="W14" s="14">
        <f t="shared" ref="W14" si="16">U14/O14</f>
        <v>2</v>
      </c>
      <c r="X14" s="14">
        <f t="shared" ref="X14:X18" si="17">V14/O14</f>
        <v>0</v>
      </c>
      <c r="Y14" s="17">
        <f t="shared" si="15"/>
        <v>16</v>
      </c>
      <c r="Z14" s="17">
        <f t="shared" si="13"/>
        <v>1.0666666666666667</v>
      </c>
      <c r="AA14" s="18"/>
    </row>
    <row r="15" spans="1:27" s="19" customFormat="1" x14ac:dyDescent="0.35">
      <c r="A15" s="12">
        <v>13</v>
      </c>
      <c r="B15" s="3" t="s">
        <v>33</v>
      </c>
      <c r="C15" s="26" t="s">
        <v>31</v>
      </c>
      <c r="D15" s="14">
        <v>69882015</v>
      </c>
      <c r="E15" s="24">
        <v>1</v>
      </c>
      <c r="F15" s="14">
        <v>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3</v>
      </c>
      <c r="P15" s="14">
        <v>34</v>
      </c>
      <c r="Q15" s="14">
        <v>0</v>
      </c>
      <c r="R15" s="14">
        <v>2</v>
      </c>
      <c r="S15" s="14"/>
      <c r="T15" s="14"/>
      <c r="U15" s="14">
        <f t="shared" si="14"/>
        <v>2</v>
      </c>
      <c r="V15" s="14">
        <f t="shared" si="9"/>
        <v>0</v>
      </c>
      <c r="W15" s="14">
        <v>1</v>
      </c>
      <c r="X15" s="14">
        <f t="shared" si="17"/>
        <v>0</v>
      </c>
      <c r="Y15" s="17">
        <f t="shared" si="15"/>
        <v>11.333333333333334</v>
      </c>
      <c r="Z15" s="17">
        <f t="shared" si="13"/>
        <v>2.2666666666666666</v>
      </c>
      <c r="AA15" s="18"/>
    </row>
    <row r="16" spans="1:27" s="19" customFormat="1" x14ac:dyDescent="0.35">
      <c r="A16" s="14">
        <v>14</v>
      </c>
      <c r="B16" s="5" t="s">
        <v>40</v>
      </c>
      <c r="C16" s="28" t="s">
        <v>38</v>
      </c>
      <c r="D16" s="27">
        <v>69882014</v>
      </c>
      <c r="E16" s="29">
        <v>0</v>
      </c>
      <c r="F16" s="27">
        <v>2</v>
      </c>
      <c r="G16" s="27">
        <v>0</v>
      </c>
      <c r="H16" s="27">
        <v>0</v>
      </c>
      <c r="I16" s="27">
        <v>1</v>
      </c>
      <c r="J16" s="27">
        <v>3</v>
      </c>
      <c r="K16" s="27">
        <v>0</v>
      </c>
      <c r="L16" s="27">
        <v>0</v>
      </c>
      <c r="M16" s="27">
        <v>0</v>
      </c>
      <c r="N16" s="27">
        <v>2</v>
      </c>
      <c r="O16" s="27">
        <v>3</v>
      </c>
      <c r="P16" s="30">
        <v>35</v>
      </c>
      <c r="Q16" s="14">
        <v>0</v>
      </c>
      <c r="R16" s="14">
        <v>2</v>
      </c>
      <c r="S16" s="14"/>
      <c r="T16" s="14"/>
      <c r="U16" s="14">
        <f t="shared" si="14"/>
        <v>2</v>
      </c>
      <c r="V16" s="14">
        <f t="shared" si="9"/>
        <v>0</v>
      </c>
      <c r="W16" s="14">
        <v>1</v>
      </c>
      <c r="X16" s="14">
        <f t="shared" si="17"/>
        <v>0</v>
      </c>
      <c r="Y16" s="17">
        <f t="shared" si="15"/>
        <v>11.666666666666666</v>
      </c>
      <c r="Z16" s="17">
        <f t="shared" si="13"/>
        <v>2.3333333333333335</v>
      </c>
      <c r="AA16" s="18"/>
    </row>
    <row r="17" spans="1:27" s="19" customFormat="1" x14ac:dyDescent="0.35">
      <c r="A17" s="12">
        <v>15</v>
      </c>
      <c r="B17" s="3" t="s">
        <v>34</v>
      </c>
      <c r="C17" s="26" t="s">
        <v>31</v>
      </c>
      <c r="D17" s="14">
        <v>70012580</v>
      </c>
      <c r="E17" s="24">
        <v>1</v>
      </c>
      <c r="F17" s="14">
        <v>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14">
        <v>12</v>
      </c>
      <c r="Q17" s="14">
        <v>0</v>
      </c>
      <c r="R17" s="14">
        <v>2</v>
      </c>
      <c r="S17" s="14"/>
      <c r="T17" s="14"/>
      <c r="U17" s="14">
        <f t="shared" si="14"/>
        <v>2</v>
      </c>
      <c r="V17" s="14">
        <f t="shared" si="9"/>
        <v>0</v>
      </c>
      <c r="W17" s="14">
        <f t="shared" ref="W17:W18" si="18">U17/O17</f>
        <v>2</v>
      </c>
      <c r="X17" s="14">
        <f t="shared" si="17"/>
        <v>0</v>
      </c>
      <c r="Y17" s="17">
        <f t="shared" si="15"/>
        <v>12</v>
      </c>
      <c r="Z17" s="17">
        <f t="shared" si="13"/>
        <v>0.8</v>
      </c>
      <c r="AA17" s="18"/>
    </row>
    <row r="18" spans="1:27" s="19" customFormat="1" x14ac:dyDescent="0.35">
      <c r="A18" s="14">
        <v>16</v>
      </c>
      <c r="B18" s="3" t="s">
        <v>35</v>
      </c>
      <c r="C18" s="26" t="s">
        <v>31</v>
      </c>
      <c r="D18" s="14">
        <v>70012818</v>
      </c>
      <c r="E18" s="24">
        <v>1</v>
      </c>
      <c r="F18" s="14">
        <v>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2</v>
      </c>
      <c r="P18" s="14">
        <v>20</v>
      </c>
      <c r="Q18" s="14">
        <v>0</v>
      </c>
      <c r="R18" s="14">
        <v>2</v>
      </c>
      <c r="S18" s="14"/>
      <c r="T18" s="14"/>
      <c r="U18" s="14">
        <f t="shared" si="14"/>
        <v>2</v>
      </c>
      <c r="V18" s="14">
        <f t="shared" si="9"/>
        <v>0</v>
      </c>
      <c r="W18" s="14">
        <f t="shared" si="18"/>
        <v>1</v>
      </c>
      <c r="X18" s="14">
        <f t="shared" si="17"/>
        <v>0</v>
      </c>
      <c r="Y18" s="17">
        <f t="shared" si="15"/>
        <v>10</v>
      </c>
      <c r="Z18" s="17">
        <f t="shared" si="13"/>
        <v>1.3333333333333333</v>
      </c>
      <c r="AA18" s="18"/>
    </row>
    <row r="19" spans="1:27" s="19" customFormat="1" x14ac:dyDescent="0.35">
      <c r="A19" s="12">
        <v>17</v>
      </c>
      <c r="B19" s="4" t="s">
        <v>43</v>
      </c>
      <c r="C19" s="13" t="s">
        <v>42</v>
      </c>
      <c r="D19" s="14">
        <v>69882016</v>
      </c>
      <c r="E19" s="15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4">
        <v>0</v>
      </c>
      <c r="Q19" s="14">
        <v>0</v>
      </c>
      <c r="R19" s="14">
        <v>0</v>
      </c>
      <c r="S19" s="14"/>
      <c r="T19" s="14"/>
      <c r="U19" s="14">
        <f t="shared" si="14"/>
        <v>0</v>
      </c>
      <c r="V19" s="14">
        <f t="shared" si="9"/>
        <v>0</v>
      </c>
      <c r="W19" s="14">
        <v>0</v>
      </c>
      <c r="X19" s="14">
        <v>0</v>
      </c>
      <c r="Y19" s="17">
        <v>0</v>
      </c>
      <c r="Z19" s="17">
        <f t="shared" si="13"/>
        <v>0</v>
      </c>
      <c r="AA19" s="18"/>
    </row>
    <row r="20" spans="1:27" s="19" customFormat="1" x14ac:dyDescent="0.35">
      <c r="A20" s="14">
        <v>18</v>
      </c>
      <c r="B20" s="20" t="s">
        <v>18</v>
      </c>
      <c r="C20" s="26" t="s">
        <v>14</v>
      </c>
      <c r="D20" s="14">
        <v>69954461</v>
      </c>
      <c r="E20" s="24">
        <v>1</v>
      </c>
      <c r="F20" s="14">
        <v>1</v>
      </c>
      <c r="G20" s="14">
        <v>2</v>
      </c>
      <c r="H20" s="14">
        <v>0</v>
      </c>
      <c r="I20" s="14">
        <v>0</v>
      </c>
      <c r="J20" s="14">
        <v>1</v>
      </c>
      <c r="K20" s="14">
        <v>1</v>
      </c>
      <c r="L20" s="14">
        <v>0</v>
      </c>
      <c r="M20" s="14">
        <v>0</v>
      </c>
      <c r="N20" s="14">
        <v>0</v>
      </c>
      <c r="O20" s="14">
        <v>2</v>
      </c>
      <c r="P20" s="14">
        <v>30</v>
      </c>
      <c r="Q20" s="16">
        <v>0</v>
      </c>
      <c r="R20" s="14">
        <v>2</v>
      </c>
      <c r="S20" s="14"/>
      <c r="T20" s="14">
        <v>2</v>
      </c>
      <c r="U20" s="14">
        <f t="shared" si="14"/>
        <v>2</v>
      </c>
      <c r="V20" s="14">
        <f t="shared" si="9"/>
        <v>2</v>
      </c>
      <c r="W20" s="14">
        <f t="shared" ref="W20" si="19">U20/O20</f>
        <v>1</v>
      </c>
      <c r="X20" s="14">
        <f t="shared" ref="X20" si="20">V20/O20</f>
        <v>1</v>
      </c>
      <c r="Y20" s="17">
        <f t="shared" ref="Y20" si="21">P20/O20</f>
        <v>15</v>
      </c>
      <c r="Z20" s="17">
        <f t="shared" si="13"/>
        <v>2</v>
      </c>
      <c r="AA20" s="18"/>
    </row>
    <row r="21" spans="1:27" s="19" customFormat="1" x14ac:dyDescent="0.35">
      <c r="A21" s="12">
        <v>19</v>
      </c>
      <c r="B21" s="3" t="s">
        <v>36</v>
      </c>
      <c r="C21" s="26" t="s">
        <v>31</v>
      </c>
      <c r="D21" s="14">
        <v>69760264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/>
      <c r="T21" s="14"/>
      <c r="U21" s="14">
        <f t="shared" si="14"/>
        <v>0</v>
      </c>
      <c r="V21" s="14">
        <f t="shared" si="9"/>
        <v>0</v>
      </c>
      <c r="W21" s="14">
        <v>0</v>
      </c>
      <c r="X21" s="14">
        <v>0</v>
      </c>
      <c r="Y21" s="17">
        <v>0</v>
      </c>
      <c r="Z21" s="17">
        <f t="shared" si="13"/>
        <v>0</v>
      </c>
      <c r="AA21" s="18"/>
    </row>
    <row r="22" spans="1:27" s="19" customFormat="1" x14ac:dyDescent="0.35">
      <c r="A22" s="14">
        <v>20</v>
      </c>
      <c r="B22" s="3" t="s">
        <v>23</v>
      </c>
      <c r="C22" s="20" t="s">
        <v>21</v>
      </c>
      <c r="D22" s="14">
        <v>69760275</v>
      </c>
      <c r="E22" s="14">
        <v>3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3</v>
      </c>
      <c r="P22" s="14">
        <v>43</v>
      </c>
      <c r="Q22" s="14">
        <v>0</v>
      </c>
      <c r="R22" s="14">
        <v>4</v>
      </c>
      <c r="S22" s="14"/>
      <c r="T22" s="14"/>
      <c r="U22" s="14">
        <f t="shared" si="14"/>
        <v>4</v>
      </c>
      <c r="V22" s="14">
        <f t="shared" si="9"/>
        <v>0</v>
      </c>
      <c r="W22" s="14">
        <v>1</v>
      </c>
      <c r="X22" s="14">
        <f t="shared" ref="X22:X25" si="22">V22/O22</f>
        <v>0</v>
      </c>
      <c r="Y22" s="17">
        <f t="shared" ref="Y22:Y26" si="23">P22/O22</f>
        <v>14.333333333333334</v>
      </c>
      <c r="Z22" s="17">
        <f t="shared" si="13"/>
        <v>2.8666666666666667</v>
      </c>
      <c r="AA22" s="18"/>
    </row>
    <row r="23" spans="1:27" s="19" customFormat="1" x14ac:dyDescent="0.35">
      <c r="A23" s="12">
        <v>21</v>
      </c>
      <c r="B23" s="5" t="s">
        <v>24</v>
      </c>
      <c r="C23" s="22" t="s">
        <v>21</v>
      </c>
      <c r="D23" s="16">
        <v>69946280</v>
      </c>
      <c r="E23" s="23">
        <v>2</v>
      </c>
      <c r="F23" s="16">
        <v>0</v>
      </c>
      <c r="G23" s="16">
        <v>0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3</v>
      </c>
      <c r="P23" s="14">
        <v>46</v>
      </c>
      <c r="Q23" s="14">
        <v>0</v>
      </c>
      <c r="R23" s="14">
        <v>2</v>
      </c>
      <c r="S23" s="14"/>
      <c r="T23" s="14"/>
      <c r="U23" s="14">
        <f t="shared" si="14"/>
        <v>2</v>
      </c>
      <c r="V23" s="14">
        <f t="shared" si="9"/>
        <v>0</v>
      </c>
      <c r="W23" s="14">
        <v>1</v>
      </c>
      <c r="X23" s="14">
        <f t="shared" si="22"/>
        <v>0</v>
      </c>
      <c r="Y23" s="17">
        <f t="shared" si="23"/>
        <v>15.333333333333334</v>
      </c>
      <c r="Z23" s="17">
        <f t="shared" si="13"/>
        <v>3.0666666666666669</v>
      </c>
      <c r="AA23" s="18"/>
    </row>
    <row r="24" spans="1:27" s="19" customFormat="1" x14ac:dyDescent="0.35">
      <c r="A24" s="14">
        <v>22</v>
      </c>
      <c r="B24" s="20" t="s">
        <v>20</v>
      </c>
      <c r="C24" s="26" t="s">
        <v>19</v>
      </c>
      <c r="D24" s="14">
        <v>69946357</v>
      </c>
      <c r="E24" s="24">
        <v>1</v>
      </c>
      <c r="F24" s="14">
        <v>0</v>
      </c>
      <c r="G24" s="14">
        <v>0</v>
      </c>
      <c r="H24" s="14">
        <v>0</v>
      </c>
      <c r="I24" s="14">
        <v>0</v>
      </c>
      <c r="J24" s="14">
        <v>2</v>
      </c>
      <c r="K24" s="14">
        <v>0</v>
      </c>
      <c r="L24" s="14">
        <v>0</v>
      </c>
      <c r="M24" s="14">
        <v>0</v>
      </c>
      <c r="N24" s="14">
        <v>2</v>
      </c>
      <c r="O24" s="14">
        <v>1</v>
      </c>
      <c r="P24" s="14">
        <v>12</v>
      </c>
      <c r="Q24" s="14">
        <v>0</v>
      </c>
      <c r="R24" s="14">
        <v>1</v>
      </c>
      <c r="S24" s="14"/>
      <c r="T24" s="14"/>
      <c r="U24" s="14">
        <f t="shared" si="14"/>
        <v>1</v>
      </c>
      <c r="V24" s="14">
        <f t="shared" si="9"/>
        <v>0</v>
      </c>
      <c r="W24" s="14">
        <f t="shared" ref="W24" si="24">U24/O24</f>
        <v>1</v>
      </c>
      <c r="X24" s="14">
        <f t="shared" si="22"/>
        <v>0</v>
      </c>
      <c r="Y24" s="17">
        <f t="shared" si="23"/>
        <v>12</v>
      </c>
      <c r="Z24" s="17">
        <f t="shared" si="13"/>
        <v>0.8</v>
      </c>
      <c r="AA24" s="18"/>
    </row>
    <row r="25" spans="1:27" s="19" customFormat="1" x14ac:dyDescent="0.35">
      <c r="A25" s="12">
        <v>23</v>
      </c>
      <c r="B25" s="20" t="s">
        <v>28</v>
      </c>
      <c r="C25" s="26" t="s">
        <v>27</v>
      </c>
      <c r="D25" s="14">
        <v>69986543</v>
      </c>
      <c r="E25" s="24">
        <v>0</v>
      </c>
      <c r="F25" s="14">
        <v>2</v>
      </c>
      <c r="G25" s="14">
        <v>0</v>
      </c>
      <c r="H25" s="14">
        <v>0</v>
      </c>
      <c r="I25" s="14">
        <v>1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3</v>
      </c>
      <c r="P25" s="14">
        <v>41</v>
      </c>
      <c r="Q25" s="14">
        <v>0</v>
      </c>
      <c r="R25" s="14">
        <v>2</v>
      </c>
      <c r="S25" s="14"/>
      <c r="T25" s="14"/>
      <c r="U25" s="14">
        <f t="shared" si="14"/>
        <v>2</v>
      </c>
      <c r="V25" s="14">
        <f t="shared" si="9"/>
        <v>0</v>
      </c>
      <c r="W25" s="14">
        <v>1</v>
      </c>
      <c r="X25" s="14">
        <f t="shared" si="22"/>
        <v>0</v>
      </c>
      <c r="Y25" s="17">
        <f t="shared" si="23"/>
        <v>13.666666666666666</v>
      </c>
      <c r="Z25" s="17">
        <f t="shared" si="13"/>
        <v>2.7333333333333334</v>
      </c>
      <c r="AA25" s="18"/>
    </row>
    <row r="26" spans="1:27" s="19" customFormat="1" x14ac:dyDescent="0.35">
      <c r="A26" s="14">
        <v>24</v>
      </c>
      <c r="B26" s="3" t="s">
        <v>41</v>
      </c>
      <c r="C26" s="26" t="s">
        <v>38</v>
      </c>
      <c r="D26" s="14">
        <v>69760270</v>
      </c>
      <c r="E26" s="24">
        <v>2</v>
      </c>
      <c r="F26" s="14">
        <v>1</v>
      </c>
      <c r="G26" s="14">
        <v>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</v>
      </c>
      <c r="P26" s="14">
        <v>27</v>
      </c>
      <c r="Q26" s="14">
        <v>0</v>
      </c>
      <c r="R26" s="14">
        <v>3</v>
      </c>
      <c r="S26" s="14"/>
      <c r="T26" s="14">
        <v>1</v>
      </c>
      <c r="U26" s="14">
        <f t="shared" si="14"/>
        <v>3</v>
      </c>
      <c r="V26" s="14">
        <f t="shared" si="9"/>
        <v>1</v>
      </c>
      <c r="W26" s="14">
        <v>2</v>
      </c>
      <c r="X26" s="14">
        <v>1</v>
      </c>
      <c r="Y26" s="17">
        <f t="shared" si="23"/>
        <v>13.5</v>
      </c>
      <c r="Z26" s="17">
        <f t="shared" si="13"/>
        <v>1.8</v>
      </c>
      <c r="AA26" s="18"/>
    </row>
    <row r="27" spans="1:27" s="25" customFormat="1" x14ac:dyDescent="0.35">
      <c r="Q27" s="31">
        <f>SUM(Q3:Q26)</f>
        <v>0</v>
      </c>
      <c r="R27" s="31">
        <f>SUM(R3:R26)</f>
        <v>42</v>
      </c>
    </row>
    <row r="28" spans="1:27" s="25" customFormat="1" x14ac:dyDescent="0.35"/>
  </sheetData>
  <mergeCells count="17">
    <mergeCell ref="S1:T1"/>
    <mergeCell ref="U1:U2"/>
    <mergeCell ref="V1:V2"/>
    <mergeCell ref="W1:W2"/>
    <mergeCell ref="X1:X2"/>
    <mergeCell ref="Q1:R1"/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O2"/>
    <mergeCell ref="P1:P2"/>
  </mergeCells>
  <conditionalFormatting sqref="X3">
    <cfRule type="cellIs" dxfId="21" priority="22" operator="greaterThan">
      <formula>0</formula>
    </cfRule>
  </conditionalFormatting>
  <conditionalFormatting sqref="X4">
    <cfRule type="cellIs" dxfId="20" priority="21" operator="greaterThan">
      <formula>0</formula>
    </cfRule>
  </conditionalFormatting>
  <conditionalFormatting sqref="X5">
    <cfRule type="cellIs" dxfId="19" priority="20" operator="greaterThan">
      <formula>0</formula>
    </cfRule>
  </conditionalFormatting>
  <conditionalFormatting sqref="X6">
    <cfRule type="cellIs" dxfId="18" priority="19" operator="greaterThan">
      <formula>0</formula>
    </cfRule>
  </conditionalFormatting>
  <conditionalFormatting sqref="X7">
    <cfRule type="cellIs" dxfId="17" priority="18" operator="greaterThan">
      <formula>0</formula>
    </cfRule>
  </conditionalFormatting>
  <conditionalFormatting sqref="X8">
    <cfRule type="cellIs" dxfId="16" priority="17" operator="greaterThan">
      <formula>0</formula>
    </cfRule>
  </conditionalFormatting>
  <conditionalFormatting sqref="X10">
    <cfRule type="cellIs" dxfId="15" priority="16" operator="greaterThan">
      <formula>0</formula>
    </cfRule>
  </conditionalFormatting>
  <conditionalFormatting sqref="X11">
    <cfRule type="cellIs" dxfId="14" priority="15" operator="greaterThan">
      <formula>0</formula>
    </cfRule>
  </conditionalFormatting>
  <conditionalFormatting sqref="X12">
    <cfRule type="cellIs" dxfId="13" priority="14" operator="greaterThan">
      <formula>0</formula>
    </cfRule>
  </conditionalFormatting>
  <conditionalFormatting sqref="X13">
    <cfRule type="cellIs" dxfId="12" priority="13" operator="greaterThan">
      <formula>0</formula>
    </cfRule>
  </conditionalFormatting>
  <conditionalFormatting sqref="X14">
    <cfRule type="cellIs" dxfId="11" priority="12" operator="greaterThan">
      <formula>0</formula>
    </cfRule>
  </conditionalFormatting>
  <conditionalFormatting sqref="X15">
    <cfRule type="cellIs" dxfId="10" priority="11" operator="greaterThan">
      <formula>0</formula>
    </cfRule>
  </conditionalFormatting>
  <conditionalFormatting sqref="X16">
    <cfRule type="cellIs" dxfId="9" priority="10" operator="greaterThan">
      <formula>0</formula>
    </cfRule>
  </conditionalFormatting>
  <conditionalFormatting sqref="X17:X18">
    <cfRule type="cellIs" dxfId="8" priority="9" operator="greaterThan">
      <formula>0</formula>
    </cfRule>
  </conditionalFormatting>
  <conditionalFormatting sqref="X19">
    <cfRule type="cellIs" dxfId="7" priority="8" operator="greaterThan">
      <formula>0</formula>
    </cfRule>
  </conditionalFormatting>
  <conditionalFormatting sqref="X20">
    <cfRule type="cellIs" dxfId="6" priority="7" operator="greaterThan">
      <formula>0</formula>
    </cfRule>
  </conditionalFormatting>
  <conditionalFormatting sqref="X21">
    <cfRule type="cellIs" dxfId="5" priority="6" operator="greaterThan">
      <formula>0</formula>
    </cfRule>
  </conditionalFormatting>
  <conditionalFormatting sqref="X22">
    <cfRule type="cellIs" dxfId="4" priority="5" operator="greaterThan">
      <formula>0</formula>
    </cfRule>
  </conditionalFormatting>
  <conditionalFormatting sqref="X23">
    <cfRule type="cellIs" dxfId="3" priority="4" operator="greaterThan">
      <formula>0</formula>
    </cfRule>
  </conditionalFormatting>
  <conditionalFormatting sqref="X24">
    <cfRule type="cellIs" dxfId="2" priority="3" operator="greaterThan">
      <formula>0</formula>
    </cfRule>
  </conditionalFormatting>
  <conditionalFormatting sqref="X25">
    <cfRule type="cellIs" dxfId="1" priority="2" operator="greaterThan">
      <formula>0</formula>
    </cfRule>
  </conditionalFormatting>
  <conditionalFormatting sqref="X26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Admin</cp:lastModifiedBy>
  <cp:lastPrinted>2024-02-26T08:43:15Z</cp:lastPrinted>
  <dcterms:created xsi:type="dcterms:W3CDTF">2022-03-08T02:38:07Z</dcterms:created>
  <dcterms:modified xsi:type="dcterms:W3CDTF">2024-02-26T08:46:38Z</dcterms:modified>
</cp:coreProperties>
</file>